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200" windowHeight="8100"/>
  </bookViews>
  <sheets>
    <sheet name="ΠΕ70" sheetId="1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" i="1"/>
  <c r="V3"/>
  <c r="U3"/>
  <c r="M3"/>
  <c r="K3"/>
  <c r="J3"/>
  <c r="S3" l="1"/>
  <c r="T3"/>
  <c r="X3" l="1"/>
</calcChain>
</file>

<file path=xl/sharedStrings.xml><?xml version="1.0" encoding="utf-8"?>
<sst xmlns="http://schemas.openxmlformats.org/spreadsheetml/2006/main" count="34" uniqueCount="34">
  <si>
    <t>ΑΑ</t>
  </si>
  <si>
    <t>ΑΜ</t>
  </si>
  <si>
    <t>ΟΝΟΜΑΤΕΠΩΝΥΜΟ</t>
  </si>
  <si>
    <t xml:space="preserve">ΕΙΔΙΚΟΤΗΤΑ </t>
  </si>
  <si>
    <t>ΟΡΓΑΝΙΚΗ</t>
  </si>
  <si>
    <t xml:space="preserve">ΥΠΟΧΡΕΩΤΙΚΟ ΩΡΑΡΙΟ </t>
  </si>
  <si>
    <t xml:space="preserve">ΜΟΡΙΑ ΟΙΚΟΓΕΝΕΙΑΚΗΣ ΚΑΤΑΣΤΑΣΗΣ </t>
  </si>
  <si>
    <t xml:space="preserve">ΛΟΓΟΙ ΥΓΕΙΑΣ </t>
  </si>
  <si>
    <t xml:space="preserve">ΜΟΡΙΑ ΣΥΝΟΛΙΚΗΣ ΥΠΗΡΕΣΙΑΣ </t>
  </si>
  <si>
    <t xml:space="preserve">ΣΥΝΟΛΟ </t>
  </si>
  <si>
    <t xml:space="preserve">ΜΟΡΙΑ ΕΝΤΟΠΙΟΤΗΤΑΣ </t>
  </si>
  <si>
    <t>ΔΗΜΟΣ ΕΝΤΟΠΙΟΤΗΤΑΣ</t>
  </si>
  <si>
    <t>ΜΟΡΙΑ ΣΥΝΥΠΗΡΕΤΗΣΗΣ</t>
  </si>
  <si>
    <t>ΔΗΜΟΣ ΣΥΝΥΠΗΡΕΤΗΣΗΣ</t>
  </si>
  <si>
    <t>ΛΟΓΟΙ ΥΓΕΙΑΣ ΓΟΝΕΩΝ ΜΟΡΙΑ</t>
  </si>
  <si>
    <t>ΔΗΜΟΣ ΕΝΤΟΠΙΟΤΗΤΑΣ ΓΟΝΕΩΝ</t>
  </si>
  <si>
    <t>ΜΟΡΙΑ ΣΠΟΥΔΩΝ</t>
  </si>
  <si>
    <t>ΔΗΜΟΣ ΣΠΟΥΔΩΝ</t>
  </si>
  <si>
    <t>ΣΥΝΟΛΟ ΔΗΜΟΣ ΕΟΡΔΑΙΑΣ</t>
  </si>
  <si>
    <t>ΣΥΝΟΛΟ ΔΗΜΟΣ  ΚΟΖΑΝΗΣ</t>
  </si>
  <si>
    <t>ΣΥΝΟΛΟ ΔΗΜΟΣ ΒΟΙΟΥ</t>
  </si>
  <si>
    <t>ΣΥΝΟΛΟ ΔΗΜΟΣ ΣΕΡΒΙΩΝ</t>
  </si>
  <si>
    <t>ΣΥΝΟΛΟ ΔΗΜΟΣ ΒΕΛΒΕΝΤΟΥ</t>
  </si>
  <si>
    <t>ΜΑΧ</t>
  </si>
  <si>
    <t>ΠΕ70</t>
  </si>
  <si>
    <t>ΚΟΖΑΝΗΣ</t>
  </si>
  <si>
    <t>ΕΟΡΔΑΙΑΣ</t>
  </si>
  <si>
    <t>ΔΣ Προαστίου</t>
  </si>
  <si>
    <t xml:space="preserve">Μήτκα Καλιρρόη </t>
  </si>
  <si>
    <t>ΔΣ 17ο Κοζάνης</t>
  </si>
  <si>
    <t xml:space="preserve">Πράξη 39 8-10-2020 ΕΠΑΝΑΤΟΠΟΘΕΤΗΣΗ ΛΟΓΩ ΥΠΕΡΑΡΙΘΜΙΑΣ </t>
  </si>
  <si>
    <t xml:space="preserve">ΤΟΠΟΘΕΤΗΣΗ  </t>
  </si>
  <si>
    <t xml:space="preserve">ΔΣ 2ο Κοζάνης ΤΥ </t>
  </si>
  <si>
    <t>ΕΠΑΝΑΤΟΠΟΘΕΤΗΣΗ  ΑΠΌ 9-10-2020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</si>
</sst>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theme="1"/>
      <name val="Calibri"/>
      <family val="2"/>
      <charset val="161"/>
      <scheme val="minor"/>
    </font>
    <font>
      <b/>
      <sz val="10"/>
      <name val="Calibri"/>
      <family val="2"/>
      <charset val="161"/>
    </font>
    <font>
      <sz val="10"/>
      <color theme="1"/>
      <name val="Calibri"/>
      <family val="2"/>
      <charset val="161"/>
      <scheme val="minor"/>
    </font>
    <font>
      <b/>
      <sz val="8"/>
      <color indexed="8"/>
      <name val="Calibri"/>
      <family val="2"/>
      <charset val="161"/>
    </font>
    <font>
      <sz val="8"/>
      <name val="Calibri"/>
      <family val="2"/>
      <charset val="161"/>
    </font>
    <font>
      <sz val="10"/>
      <name val="Arial"/>
      <family val="2"/>
      <charset val="161"/>
    </font>
    <font>
      <b/>
      <sz val="8"/>
      <name val="Calibri"/>
      <family val="2"/>
      <charset val="161"/>
    </font>
    <font>
      <b/>
      <sz val="8"/>
      <color rgb="FFFF0000"/>
      <name val="Calibri"/>
      <family val="2"/>
      <charset val="161"/>
    </font>
    <font>
      <b/>
      <sz val="8"/>
      <color theme="1"/>
      <name val="Calibri"/>
      <family val="2"/>
      <charset val="161"/>
    </font>
    <font>
      <sz val="10"/>
      <name val="Calibri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>
      <alignment wrapText="1"/>
    </xf>
  </cellStyleXfs>
  <cellXfs count="13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textRotation="90" wrapText="1"/>
    </xf>
    <xf numFmtId="0" fontId="2" fillId="0" borderId="0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164" fontId="6" fillId="4" borderId="3" xfId="0" applyNumberFormat="1" applyFont="1" applyFill="1" applyBorder="1" applyAlignment="1">
      <alignment horizontal="center" vertical="center" wrapText="1"/>
    </xf>
    <xf numFmtId="164" fontId="7" fillId="4" borderId="3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2">
    <cellStyle name="Κανονικό" xfId="0" builtinId="0"/>
    <cellStyle name="Κανονικό 4" xfId="1"/>
  </cellStyles>
  <dxfs count="1">
    <dxf>
      <font>
        <color theme="0" tint="-0.1499679555650502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3"/>
  <sheetViews>
    <sheetView tabSelected="1" zoomScale="90" zoomScaleNormal="90" workbookViewId="0">
      <pane xSplit="3" ySplit="2" topLeftCell="G3" activePane="bottomRight" state="frozen"/>
      <selection activeCell="G33" sqref="G33"/>
      <selection pane="topRight" activeCell="G33" sqref="G33"/>
      <selection pane="bottomLeft" activeCell="G33" sqref="G33"/>
      <selection pane="bottomRight" activeCell="U22" sqref="U22"/>
    </sheetView>
  </sheetViews>
  <sheetFormatPr defaultRowHeight="12.75"/>
  <cols>
    <col min="1" max="1" width="3.42578125" style="11" customWidth="1"/>
    <col min="2" max="2" width="7.140625" style="4" customWidth="1"/>
    <col min="3" max="3" width="13.5703125" style="4" customWidth="1"/>
    <col min="4" max="4" width="4.140625" style="4" customWidth="1"/>
    <col min="5" max="5" width="13.7109375" style="4" customWidth="1"/>
    <col min="6" max="6" width="3.42578125" style="4" customWidth="1"/>
    <col min="7" max="7" width="4.5703125" style="4" customWidth="1"/>
    <col min="8" max="8" width="4.42578125" style="4" customWidth="1"/>
    <col min="9" max="9" width="6.140625" style="4" customWidth="1"/>
    <col min="10" max="10" width="6.28515625" style="4" customWidth="1"/>
    <col min="11" max="11" width="3.28515625" style="4" customWidth="1"/>
    <col min="12" max="12" width="10.42578125" style="4" customWidth="1"/>
    <col min="13" max="13" width="4.5703125" style="4" customWidth="1"/>
    <col min="14" max="14" width="10.42578125" style="4" customWidth="1"/>
    <col min="15" max="15" width="5.42578125" style="4" customWidth="1"/>
    <col min="16" max="16" width="8.42578125" style="4" customWidth="1"/>
    <col min="17" max="17" width="5" style="4" customWidth="1"/>
    <col min="18" max="18" width="6" style="4" customWidth="1"/>
    <col min="19" max="19" width="8.42578125" style="4" customWidth="1"/>
    <col min="20" max="20" width="8" style="4" customWidth="1"/>
    <col min="21" max="21" width="7.140625" style="4" customWidth="1"/>
    <col min="22" max="23" width="10.28515625" style="4" customWidth="1"/>
    <col min="24" max="24" width="8.5703125" style="4" customWidth="1"/>
    <col min="25" max="25" width="11" style="4" customWidth="1"/>
    <col min="26" max="26" width="15.85546875" style="4" customWidth="1"/>
    <col min="27" max="16384" width="9.140625" style="4"/>
  </cols>
  <sheetData>
    <row r="1" spans="1:26" s="1" customFormat="1" ht="24.75" customHeight="1">
      <c r="A1" s="12" t="s">
        <v>30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127.5" customHeight="1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2" t="s">
        <v>18</v>
      </c>
      <c r="T2" s="2" t="s">
        <v>19</v>
      </c>
      <c r="U2" s="2" t="s">
        <v>20</v>
      </c>
      <c r="V2" s="2" t="s">
        <v>21</v>
      </c>
      <c r="W2" s="2" t="s">
        <v>22</v>
      </c>
      <c r="X2" s="2" t="s">
        <v>23</v>
      </c>
      <c r="Y2" s="2" t="s">
        <v>31</v>
      </c>
      <c r="Z2" s="2" t="s">
        <v>33</v>
      </c>
    </row>
    <row r="3" spans="1:26" ht="30" customHeight="1">
      <c r="A3" s="5">
        <v>1</v>
      </c>
      <c r="B3" s="6">
        <v>601719</v>
      </c>
      <c r="C3" s="7" t="s">
        <v>28</v>
      </c>
      <c r="D3" s="6" t="s">
        <v>24</v>
      </c>
      <c r="E3" s="6" t="s">
        <v>27</v>
      </c>
      <c r="F3" s="6">
        <v>22</v>
      </c>
      <c r="G3" s="6">
        <v>9</v>
      </c>
      <c r="H3" s="6"/>
      <c r="I3" s="6">
        <v>20.5</v>
      </c>
      <c r="J3" s="8">
        <f t="shared" ref="J3" si="0">SUM(I3,H3,G3)</f>
        <v>29.5</v>
      </c>
      <c r="K3" s="6">
        <f xml:space="preserve"> IF(L3 &lt;&gt; "", 4, "")</f>
        <v>4</v>
      </c>
      <c r="L3" s="7" t="s">
        <v>26</v>
      </c>
      <c r="M3" s="6">
        <f xml:space="preserve"> IF(N3 &lt;&gt; "", 10, "")</f>
        <v>10</v>
      </c>
      <c r="N3" s="7" t="s">
        <v>25</v>
      </c>
      <c r="O3" s="6"/>
      <c r="P3" s="6"/>
      <c r="Q3" s="6"/>
      <c r="R3" s="7"/>
      <c r="S3" s="9">
        <f t="shared" ref="S3" si="1" xml:space="preserve"> IF(AND(L3 = "ΕΟΡΔΑΙΑΣ",N3 = "ΕΟΡΔΑΙΑΣ"), SUM(J3,K3,M3),  IF(L3 = "ΕΟΡΔΑΙΑΣ", SUM(J3,K3), 0) + IF(N3 = "ΕΟΡΔΑΙΑΣ", SUM(J3,M3),0)) + IF(P3 = "ΕΟΡΔΑΙΑΣ", O3, 0)  + IF(R3 = "ΕΟΡΔΑΙΑΣ", Q3, 0)</f>
        <v>33.5</v>
      </c>
      <c r="T3" s="9">
        <f t="shared" ref="T3" si="2" xml:space="preserve"> IF(AND(L3 = "ΚΟΖΑΝΗΣ",N3 = "ΚΟΖΑΝΗΣ"), SUM(J3,K3,M3),  IF(L3 = "ΚΟΖΑΝΗΣ", SUM(J3,K3), 0) + IF(N3 = "ΚΟΖΑΝΗΣ", SUM(J3,M3),0)) + IF(P3 = "ΚΟΖΑΝΗΣ", O3, 0)  + IF(R3 = "ΚΟΖΑΝΗΣ", Q3, 0)</f>
        <v>39.5</v>
      </c>
      <c r="U3" s="9">
        <f t="shared" ref="U3" si="3" xml:space="preserve"> IF(AND(L3 = "ΒΟΙΟΥ",N3 = "ΒΟΙΟΥ"), SUM(J3,K3,M3),  IF(L3 = "ΒΟΙΟΥ", SUM(J3,K3), 0) + IF(N3 = "ΒΟΙΟΥ", SUM(J3,M3),0)) + IF(P3 = "ΒΟΙΟΥ", O3, 0)  + IF(R3 = "ΒΟΙΟΥ", Q3, 0)</f>
        <v>0</v>
      </c>
      <c r="V3" s="9">
        <f t="shared" ref="V3" si="4" xml:space="preserve"> IF(AND($L3 = "ΣΕΡΒΙΩΝ",$N3 = "ΣΕΡΒΙΩΝ"), SUM($J3,$K3,$M3),  IF($L3 = "ΣΕΡΒΙΩΝ", SUM($J3,$K3), 0) + IF($N3 = "ΣΕΡΒΙΩΝ", SUM($J3,$M3),0)) + IF($P3 = "ΣΕΡΒΙΩΝ", $O3, 0)  + IF($R3 = "ΣΕΡΒΙΩΝ",$Q3, 0)</f>
        <v>0</v>
      </c>
      <c r="W3" s="9">
        <f t="shared" ref="W3" si="5" xml:space="preserve"> IF(AND($L3 = "ΒΕΛΒΕΝΤΟΥ",$N3 = "ΒΕΛΒΕΝΤΟΥ"), SUM($J3,$K3,$M3),  IF($L3 = "ΒΕΛΒΕΝΤΟΥ", SUM($J3,$K3), 0) + IF($N3 = "ΒΕΛΒΕΝΤΟΥ", SUM($J3,$M3),0)) + IF($P3 = "ΒΕΛΒΕΝΤΟΥ", $O3, 0)  + IF($R3 = "ΒΕΛΒΕΝΤΟΥ",$Q3, 0)</f>
        <v>0</v>
      </c>
      <c r="X3" s="9">
        <f t="shared" ref="X3" si="6">MAX(S3:W3,J3)</f>
        <v>39.5</v>
      </c>
      <c r="Y3" s="10" t="s">
        <v>29</v>
      </c>
      <c r="Z3" s="10" t="s">
        <v>32</v>
      </c>
    </row>
  </sheetData>
  <mergeCells count="1">
    <mergeCell ref="A1:Z1"/>
  </mergeCells>
  <conditionalFormatting sqref="S3:X3">
    <cfRule type="cellIs" dxfId="0" priority="1" stopIfTrue="1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ΠΕ70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Zorzette</dc:creator>
  <cp:lastModifiedBy>PYSPE</cp:lastModifiedBy>
  <dcterms:created xsi:type="dcterms:W3CDTF">2020-10-07T15:08:26Z</dcterms:created>
  <dcterms:modified xsi:type="dcterms:W3CDTF">2020-10-08T06:49:13Z</dcterms:modified>
</cp:coreProperties>
</file>