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8" windowWidth="15480" windowHeight="9240" activeTab="1"/>
  </bookViews>
  <sheets>
    <sheet name="Διόρθωση τοποθέτησης ΠΕ06" sheetId="25" r:id="rId1"/>
    <sheet name="Τροποποίηση τοποθέτησης ΠΕ06 " sheetId="21" r:id="rId2"/>
  </sheets>
  <calcPr calcId="125725"/>
</workbook>
</file>

<file path=xl/calcChain.xml><?xml version="1.0" encoding="utf-8"?>
<calcChain xmlns="http://schemas.openxmlformats.org/spreadsheetml/2006/main">
  <c r="O6" i="25"/>
  <c r="N6"/>
  <c r="M6"/>
  <c r="L6"/>
  <c r="O5"/>
  <c r="N5"/>
  <c r="M5"/>
  <c r="L5"/>
  <c r="O4"/>
  <c r="N4"/>
  <c r="M4"/>
  <c r="L4"/>
  <c r="P4" l="1"/>
  <c r="P5"/>
  <c r="P6"/>
  <c r="I5" i="21"/>
  <c r="I4"/>
  <c r="S4" s="1"/>
  <c r="I6"/>
  <c r="I3"/>
  <c r="V6"/>
  <c r="U6"/>
  <c r="T6"/>
  <c r="R6"/>
  <c r="S6"/>
  <c r="V4"/>
  <c r="U4"/>
  <c r="T4"/>
  <c r="R4"/>
  <c r="V5"/>
  <c r="U5"/>
  <c r="T5"/>
  <c r="S5"/>
  <c r="R5"/>
  <c r="V3"/>
  <c r="U3"/>
  <c r="T3"/>
  <c r="S3"/>
  <c r="R3"/>
  <c r="W5" l="1"/>
  <c r="W6"/>
  <c r="W3"/>
  <c r="W4"/>
</calcChain>
</file>

<file path=xl/sharedStrings.xml><?xml version="1.0" encoding="utf-8"?>
<sst xmlns="http://schemas.openxmlformats.org/spreadsheetml/2006/main" count="81" uniqueCount="58">
  <si>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</si>
  <si>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</si>
  <si>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</si>
  <si>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</si>
  <si>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</si>
  <si>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</si>
  <si>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</si>
  <si>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</si>
  <si>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</si>
  <si>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</si>
  <si>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ΟΡΓΑΝΙΚΗ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</si>
  <si>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</si>
  <si>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</si>
  <si>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</si>
  <si>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</si>
  <si>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</si>
  <si>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</si>
  <si>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</si>
  <si>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</si>
  <si>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ΚΟΖΑΝΗΣ</t>
  </si>
  <si>
    <t>ΒΟΙΟΥ</t>
  </si>
  <si>
    <t>ΕΙΔΙΚΟΤΗΤΑ</t>
  </si>
  <si>
    <t>ΜΑΧ</t>
  </si>
  <si>
    <t>ΣΥΝΟΛΟ ΔΗΜΟΣ ΣΕΡΒΙΩΝ</t>
  </si>
  <si>
    <t>ΣΥΝΟΛΟ ΔΗΜΟΣ ΒΕΛΒΕΝΤΟΥ</t>
  </si>
  <si>
    <t>ΥΠΟΧΡ. ΩΡΑΡΙΟ</t>
  </si>
  <si>
    <t xml:space="preserve">ΣΧΟΛΙΚΗ ΜΟΝΑΔΑ ΟΡΓΑΝΙΚΗΣ ΜΕ ΩΡΕΣ/ΕΒΔ </t>
  </si>
  <si>
    <t>ΣΧΟΛΙΚΗ ΜΟΝΑΔΑ ΚΥΡΙΑΣ ΤΟΠΟΘΕΤΗΣΗΣ</t>
  </si>
  <si>
    <t xml:space="preserve">ΜΟΡΙΑ ΜΕΤΑΘΕΣΗΣ </t>
  </si>
  <si>
    <t>ΣΥΝΟΛΟ ΔΗΜΟΣ ΣΕΡΒΙΩΝ ΒΕΛΒΕΝΤΟΥ</t>
  </si>
  <si>
    <t>ΜΕΓ ΜΟΡΙΑ</t>
  </si>
  <si>
    <t xml:space="preserve">ΣΧΟΛΙΚΗ ΜΟΝΑΔΑ /ΣΧΟΛΙΚΕΣ ΜΟΝΑΔΕΣ ΔΙΑΘΕΣΗΣ ΓΙΑ ΣΥΜΠΛΗΡΩΣΗ ΩΡΑΡΙΟΥ </t>
  </si>
  <si>
    <t>Γκόγκου Αναστασία</t>
  </si>
  <si>
    <t>2ο ΔΣ ΣΙΑΤΙΣΤΑΣ
(16+2 ώρες/εβδ)</t>
  </si>
  <si>
    <t>Κοζιάκη Αικατερίνη</t>
  </si>
  <si>
    <t>ΔΣ ΤΡΑΝΟΒΑΛΤΟΥ
(11 ώρες/εβδ)</t>
  </si>
  <si>
    <t>Καρμαζή Γλυκερία</t>
  </si>
  <si>
    <t>ΔΣ Χ.ΜΕΓΔΑΝΗ
(10+4 ώρες/εβδ)</t>
  </si>
  <si>
    <t>Καρμαζή Ματίνα</t>
  </si>
  <si>
    <t>Παπαγεωργίου Αικατερίνη</t>
  </si>
  <si>
    <t xml:space="preserve">ΤΟΠΟΘΕΤΗΣΗ  </t>
  </si>
  <si>
    <t>ΠΕ06</t>
  </si>
  <si>
    <t>Βρόντζος Χρήστος</t>
  </si>
  <si>
    <t>ΔΣ 2ο Πτολ/δας
(22)</t>
  </si>
  <si>
    <t>ΔΣ Ολυμπιάδας
(16+1)</t>
  </si>
  <si>
    <t>ΔΣ Ξηρολίμνης
(14+1)</t>
  </si>
  <si>
    <t>ΔΣ Νεάπολης
(22)</t>
  </si>
  <si>
    <t>Παπαθωμάς Κων/νος</t>
  </si>
  <si>
    <t>ΔΣ 2ο Κοζάνης 5+2 ώρες/εβδ
ΔΣ 6ο Κοζάνης 6 ώρες/εβδ
ΔΣ 13ο Κοζάνης 9 ώρες/εβδ</t>
  </si>
  <si>
    <t>ΔΣ Δρεπάνου 6 ώρες/εβδ
ΔΣ 13ο Κοζάνης  17 ώρες/εβδ</t>
  </si>
  <si>
    <t>ΔΣ Αγ. Παρασκευής 7 ώρες/εβδ
ΔΣ 8ο Κοζάνης 9 ώρες/εβδ
ΔΣ Λευκόβρυσης 6 ώρες/εβδ</t>
  </si>
  <si>
    <t>ΔΣ Λευκόβρυσης 4 ώρες/εβδ
ΔΣ Περ. Βαθυλάκκου 16 ώρες/εβδ
ΔΣ Ξηρολίμνης 2 ώρες/εβδ</t>
  </si>
  <si>
    <t>ΔΣ ΤΡΑΝΟΒΑΛΤΟΥ 14+1 ώρες/εβδ
ΔΣ ΜΑΥΡΟΔΕΝΤΡΙΟΥ 8 ώρες/εβδ</t>
  </si>
  <si>
    <t>ΔΣ Χ.ΜΕΓΔΑΝΗ 10+4 ώρες/εβδ
ΔΣ 6ο ΚΟΖΑΝΗΣ 3 ώρες/εβδ
ΔΣ ΚΑΡΥΔΙΤΣΑΣ 5 ώρες/εβδ</t>
  </si>
  <si>
    <t xml:space="preserve">ΤΡΟΠΟΠΟΙΗΣΗ ΣΥΜΠΛΗΡΩΣΗΣ ΩΡΑΡΙΟΥ ΕΚΠΑΙΔΕΥΤΙΚΩΝ ΚΛΑΔΟΥ ΠΕ06 ΑΓΓΛΙΚΩΝ ΤΗΣ ΔΙΕΥΘΥΝΣΗΣ ΠΕ ΚΟΖΑΝΗΣ </t>
  </si>
  <si>
    <t>ΠΡΑΞΗ 24 H/31-08-2020</t>
  </si>
  <si>
    <t>ΠΡΑΞΗ 24η/31-08-2020 ΤΡΟΠΟΠΟΙΗΣΗ ΤΟΠΟΘΕΤΗΣΗΣ ΕΚΠΑΙΔΕΥΤΙΚΩΝ ΚΛΑΔΟΥ ΠΕ06-ΑΓΓΛΙΚΩΝ</t>
  </si>
  <si>
    <t>ΔΣ 2ο ΣΙΑΤΙΣΤΑΣ 16+1 ώρες/εβδ
ΔΣ ΚΑΛΟΝΕΡΙΟΥ-ΜΙΚΡΟΚΑΣΤΡΟΥ 5 ώρες/εβδ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</si>
</sst>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1010408]General"/>
  </numFmts>
  <fonts count="14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name val="Arial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8"/>
      <color rgb="FFFF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</font>
    <font>
      <b/>
      <sz val="8"/>
      <color theme="1"/>
      <name val="Calibri"/>
      <family val="2"/>
      <charset val="161"/>
    </font>
    <font>
      <b/>
      <sz val="8"/>
      <name val="Calibri"/>
      <family val="2"/>
      <charset val="161"/>
    </font>
    <font>
      <b/>
      <sz val="12"/>
      <name val="Calibri"/>
      <family val="2"/>
      <charset val="161"/>
    </font>
    <font>
      <b/>
      <sz val="11"/>
      <name val="Calibri"/>
      <family val="2"/>
      <charset val="161"/>
    </font>
    <font>
      <sz val="8"/>
      <color indexed="8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>
      <alignment wrapText="1"/>
    </xf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4" xfId="1"/>
  </cellStyles>
  <dxfs count="2">
    <dxf>
      <font>
        <color theme="0" tint="-0.14996795556505021"/>
      </font>
    </dxf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"/>
  <sheetViews>
    <sheetView zoomScale="90" zoomScaleNormal="90" workbookViewId="0">
      <selection activeCell="Q5" sqref="Q5"/>
    </sheetView>
  </sheetViews>
  <sheetFormatPr defaultRowHeight="14.4"/>
  <cols>
    <col min="1" max="1" width="3.5546875" style="22" customWidth="1"/>
    <col min="2" max="2" width="6.33203125" style="14" customWidth="1"/>
    <col min="3" max="3" width="16.44140625" style="14" customWidth="1"/>
    <col min="4" max="4" width="6.5546875" style="14" customWidth="1"/>
    <col min="5" max="5" width="14.33203125" style="14" customWidth="1"/>
    <col min="6" max="6" width="12.6640625" style="14" customWidth="1"/>
    <col min="7" max="7" width="9.109375" style="14" customWidth="1"/>
    <col min="8" max="8" width="11.44140625" style="14" customWidth="1"/>
    <col min="9" max="9" width="11" style="14" customWidth="1"/>
    <col min="10" max="10" width="7.44140625" style="14" customWidth="1"/>
    <col min="11" max="11" width="12.88671875" style="14" customWidth="1"/>
    <col min="12" max="15" width="10.6640625" style="14" customWidth="1"/>
    <col min="16" max="16" width="10.6640625" style="14" hidden="1" customWidth="1"/>
    <col min="17" max="17" width="25.109375" style="14" customWidth="1"/>
    <col min="18" max="256" width="9.109375" style="14"/>
    <col min="257" max="257" width="3.5546875" style="14" customWidth="1"/>
    <col min="258" max="258" width="6.33203125" style="14" customWidth="1"/>
    <col min="259" max="259" width="16.44140625" style="14" customWidth="1"/>
    <col min="260" max="260" width="6.5546875" style="14" customWidth="1"/>
    <col min="261" max="261" width="14.33203125" style="14" customWidth="1"/>
    <col min="262" max="262" width="12.6640625" style="14" customWidth="1"/>
    <col min="263" max="263" width="9.109375" style="14" customWidth="1"/>
    <col min="264" max="264" width="11.44140625" style="14" customWidth="1"/>
    <col min="265" max="265" width="11" style="14" customWidth="1"/>
    <col min="266" max="266" width="7.44140625" style="14" customWidth="1"/>
    <col min="267" max="267" width="12.88671875" style="14" customWidth="1"/>
    <col min="268" max="271" width="10.6640625" style="14" customWidth="1"/>
    <col min="272" max="272" width="0" style="14" hidden="1" customWidth="1"/>
    <col min="273" max="273" width="25.109375" style="14" customWidth="1"/>
    <col min="274" max="512" width="9.109375" style="14"/>
    <col min="513" max="513" width="3.5546875" style="14" customWidth="1"/>
    <col min="514" max="514" width="6.33203125" style="14" customWidth="1"/>
    <col min="515" max="515" width="16.44140625" style="14" customWidth="1"/>
    <col min="516" max="516" width="6.5546875" style="14" customWidth="1"/>
    <col min="517" max="517" width="14.33203125" style="14" customWidth="1"/>
    <col min="518" max="518" width="12.6640625" style="14" customWidth="1"/>
    <col min="519" max="519" width="9.109375" style="14" customWidth="1"/>
    <col min="520" max="520" width="11.44140625" style="14" customWidth="1"/>
    <col min="521" max="521" width="11" style="14" customWidth="1"/>
    <col min="522" max="522" width="7.44140625" style="14" customWidth="1"/>
    <col min="523" max="523" width="12.88671875" style="14" customWidth="1"/>
    <col min="524" max="527" width="10.6640625" style="14" customWidth="1"/>
    <col min="528" max="528" width="0" style="14" hidden="1" customWidth="1"/>
    <col min="529" max="529" width="25.109375" style="14" customWidth="1"/>
    <col min="530" max="768" width="9.109375" style="14"/>
    <col min="769" max="769" width="3.5546875" style="14" customWidth="1"/>
    <col min="770" max="770" width="6.33203125" style="14" customWidth="1"/>
    <col min="771" max="771" width="16.44140625" style="14" customWidth="1"/>
    <col min="772" max="772" width="6.5546875" style="14" customWidth="1"/>
    <col min="773" max="773" width="14.33203125" style="14" customWidth="1"/>
    <col min="774" max="774" width="12.6640625" style="14" customWidth="1"/>
    <col min="775" max="775" width="9.109375" style="14" customWidth="1"/>
    <col min="776" max="776" width="11.44140625" style="14" customWidth="1"/>
    <col min="777" max="777" width="11" style="14" customWidth="1"/>
    <col min="778" max="778" width="7.44140625" style="14" customWidth="1"/>
    <col min="779" max="779" width="12.88671875" style="14" customWidth="1"/>
    <col min="780" max="783" width="10.6640625" style="14" customWidth="1"/>
    <col min="784" max="784" width="0" style="14" hidden="1" customWidth="1"/>
    <col min="785" max="785" width="25.109375" style="14" customWidth="1"/>
    <col min="786" max="1024" width="9.109375" style="14"/>
    <col min="1025" max="1025" width="3.5546875" style="14" customWidth="1"/>
    <col min="1026" max="1026" width="6.33203125" style="14" customWidth="1"/>
    <col min="1027" max="1027" width="16.44140625" style="14" customWidth="1"/>
    <col min="1028" max="1028" width="6.5546875" style="14" customWidth="1"/>
    <col min="1029" max="1029" width="14.33203125" style="14" customWidth="1"/>
    <col min="1030" max="1030" width="12.6640625" style="14" customWidth="1"/>
    <col min="1031" max="1031" width="9.109375" style="14" customWidth="1"/>
    <col min="1032" max="1032" width="11.44140625" style="14" customWidth="1"/>
    <col min="1033" max="1033" width="11" style="14" customWidth="1"/>
    <col min="1034" max="1034" width="7.44140625" style="14" customWidth="1"/>
    <col min="1035" max="1035" width="12.88671875" style="14" customWidth="1"/>
    <col min="1036" max="1039" width="10.6640625" style="14" customWidth="1"/>
    <col min="1040" max="1040" width="0" style="14" hidden="1" customWidth="1"/>
    <col min="1041" max="1041" width="25.109375" style="14" customWidth="1"/>
    <col min="1042" max="1280" width="9.109375" style="14"/>
    <col min="1281" max="1281" width="3.5546875" style="14" customWidth="1"/>
    <col min="1282" max="1282" width="6.33203125" style="14" customWidth="1"/>
    <col min="1283" max="1283" width="16.44140625" style="14" customWidth="1"/>
    <col min="1284" max="1284" width="6.5546875" style="14" customWidth="1"/>
    <col min="1285" max="1285" width="14.33203125" style="14" customWidth="1"/>
    <col min="1286" max="1286" width="12.6640625" style="14" customWidth="1"/>
    <col min="1287" max="1287" width="9.109375" style="14" customWidth="1"/>
    <col min="1288" max="1288" width="11.44140625" style="14" customWidth="1"/>
    <col min="1289" max="1289" width="11" style="14" customWidth="1"/>
    <col min="1290" max="1290" width="7.44140625" style="14" customWidth="1"/>
    <col min="1291" max="1291" width="12.88671875" style="14" customWidth="1"/>
    <col min="1292" max="1295" width="10.6640625" style="14" customWidth="1"/>
    <col min="1296" max="1296" width="0" style="14" hidden="1" customWidth="1"/>
    <col min="1297" max="1297" width="25.109375" style="14" customWidth="1"/>
    <col min="1298" max="1536" width="9.109375" style="14"/>
    <col min="1537" max="1537" width="3.5546875" style="14" customWidth="1"/>
    <col min="1538" max="1538" width="6.33203125" style="14" customWidth="1"/>
    <col min="1539" max="1539" width="16.44140625" style="14" customWidth="1"/>
    <col min="1540" max="1540" width="6.5546875" style="14" customWidth="1"/>
    <col min="1541" max="1541" width="14.33203125" style="14" customWidth="1"/>
    <col min="1542" max="1542" width="12.6640625" style="14" customWidth="1"/>
    <col min="1543" max="1543" width="9.109375" style="14" customWidth="1"/>
    <col min="1544" max="1544" width="11.44140625" style="14" customWidth="1"/>
    <col min="1545" max="1545" width="11" style="14" customWidth="1"/>
    <col min="1546" max="1546" width="7.44140625" style="14" customWidth="1"/>
    <col min="1547" max="1547" width="12.88671875" style="14" customWidth="1"/>
    <col min="1548" max="1551" width="10.6640625" style="14" customWidth="1"/>
    <col min="1552" max="1552" width="0" style="14" hidden="1" customWidth="1"/>
    <col min="1553" max="1553" width="25.109375" style="14" customWidth="1"/>
    <col min="1554" max="1792" width="9.109375" style="14"/>
    <col min="1793" max="1793" width="3.5546875" style="14" customWidth="1"/>
    <col min="1794" max="1794" width="6.33203125" style="14" customWidth="1"/>
    <col min="1795" max="1795" width="16.44140625" style="14" customWidth="1"/>
    <col min="1796" max="1796" width="6.5546875" style="14" customWidth="1"/>
    <col min="1797" max="1797" width="14.33203125" style="14" customWidth="1"/>
    <col min="1798" max="1798" width="12.6640625" style="14" customWidth="1"/>
    <col min="1799" max="1799" width="9.109375" style="14" customWidth="1"/>
    <col min="1800" max="1800" width="11.44140625" style="14" customWidth="1"/>
    <col min="1801" max="1801" width="11" style="14" customWidth="1"/>
    <col min="1802" max="1802" width="7.44140625" style="14" customWidth="1"/>
    <col min="1803" max="1803" width="12.88671875" style="14" customWidth="1"/>
    <col min="1804" max="1807" width="10.6640625" style="14" customWidth="1"/>
    <col min="1808" max="1808" width="0" style="14" hidden="1" customWidth="1"/>
    <col min="1809" max="1809" width="25.109375" style="14" customWidth="1"/>
    <col min="1810" max="2048" width="9.109375" style="14"/>
    <col min="2049" max="2049" width="3.5546875" style="14" customWidth="1"/>
    <col min="2050" max="2050" width="6.33203125" style="14" customWidth="1"/>
    <col min="2051" max="2051" width="16.44140625" style="14" customWidth="1"/>
    <col min="2052" max="2052" width="6.5546875" style="14" customWidth="1"/>
    <col min="2053" max="2053" width="14.33203125" style="14" customWidth="1"/>
    <col min="2054" max="2054" width="12.6640625" style="14" customWidth="1"/>
    <col min="2055" max="2055" width="9.109375" style="14" customWidth="1"/>
    <col min="2056" max="2056" width="11.44140625" style="14" customWidth="1"/>
    <col min="2057" max="2057" width="11" style="14" customWidth="1"/>
    <col min="2058" max="2058" width="7.44140625" style="14" customWidth="1"/>
    <col min="2059" max="2059" width="12.88671875" style="14" customWidth="1"/>
    <col min="2060" max="2063" width="10.6640625" style="14" customWidth="1"/>
    <col min="2064" max="2064" width="0" style="14" hidden="1" customWidth="1"/>
    <col min="2065" max="2065" width="25.109375" style="14" customWidth="1"/>
    <col min="2066" max="2304" width="9.109375" style="14"/>
    <col min="2305" max="2305" width="3.5546875" style="14" customWidth="1"/>
    <col min="2306" max="2306" width="6.33203125" style="14" customWidth="1"/>
    <col min="2307" max="2307" width="16.44140625" style="14" customWidth="1"/>
    <col min="2308" max="2308" width="6.5546875" style="14" customWidth="1"/>
    <col min="2309" max="2309" width="14.33203125" style="14" customWidth="1"/>
    <col min="2310" max="2310" width="12.6640625" style="14" customWidth="1"/>
    <col min="2311" max="2311" width="9.109375" style="14" customWidth="1"/>
    <col min="2312" max="2312" width="11.44140625" style="14" customWidth="1"/>
    <col min="2313" max="2313" width="11" style="14" customWidth="1"/>
    <col min="2314" max="2314" width="7.44140625" style="14" customWidth="1"/>
    <col min="2315" max="2315" width="12.88671875" style="14" customWidth="1"/>
    <col min="2316" max="2319" width="10.6640625" style="14" customWidth="1"/>
    <col min="2320" max="2320" width="0" style="14" hidden="1" customWidth="1"/>
    <col min="2321" max="2321" width="25.109375" style="14" customWidth="1"/>
    <col min="2322" max="2560" width="9.109375" style="14"/>
    <col min="2561" max="2561" width="3.5546875" style="14" customWidth="1"/>
    <col min="2562" max="2562" width="6.33203125" style="14" customWidth="1"/>
    <col min="2563" max="2563" width="16.44140625" style="14" customWidth="1"/>
    <col min="2564" max="2564" width="6.5546875" style="14" customWidth="1"/>
    <col min="2565" max="2565" width="14.33203125" style="14" customWidth="1"/>
    <col min="2566" max="2566" width="12.6640625" style="14" customWidth="1"/>
    <col min="2567" max="2567" width="9.109375" style="14" customWidth="1"/>
    <col min="2568" max="2568" width="11.44140625" style="14" customWidth="1"/>
    <col min="2569" max="2569" width="11" style="14" customWidth="1"/>
    <col min="2570" max="2570" width="7.44140625" style="14" customWidth="1"/>
    <col min="2571" max="2571" width="12.88671875" style="14" customWidth="1"/>
    <col min="2572" max="2575" width="10.6640625" style="14" customWidth="1"/>
    <col min="2576" max="2576" width="0" style="14" hidden="1" customWidth="1"/>
    <col min="2577" max="2577" width="25.109375" style="14" customWidth="1"/>
    <col min="2578" max="2816" width="9.109375" style="14"/>
    <col min="2817" max="2817" width="3.5546875" style="14" customWidth="1"/>
    <col min="2818" max="2818" width="6.33203125" style="14" customWidth="1"/>
    <col min="2819" max="2819" width="16.44140625" style="14" customWidth="1"/>
    <col min="2820" max="2820" width="6.5546875" style="14" customWidth="1"/>
    <col min="2821" max="2821" width="14.33203125" style="14" customWidth="1"/>
    <col min="2822" max="2822" width="12.6640625" style="14" customWidth="1"/>
    <col min="2823" max="2823" width="9.109375" style="14" customWidth="1"/>
    <col min="2824" max="2824" width="11.44140625" style="14" customWidth="1"/>
    <col min="2825" max="2825" width="11" style="14" customWidth="1"/>
    <col min="2826" max="2826" width="7.44140625" style="14" customWidth="1"/>
    <col min="2827" max="2827" width="12.88671875" style="14" customWidth="1"/>
    <col min="2828" max="2831" width="10.6640625" style="14" customWidth="1"/>
    <col min="2832" max="2832" width="0" style="14" hidden="1" customWidth="1"/>
    <col min="2833" max="2833" width="25.109375" style="14" customWidth="1"/>
    <col min="2834" max="3072" width="9.109375" style="14"/>
    <col min="3073" max="3073" width="3.5546875" style="14" customWidth="1"/>
    <col min="3074" max="3074" width="6.33203125" style="14" customWidth="1"/>
    <col min="3075" max="3075" width="16.44140625" style="14" customWidth="1"/>
    <col min="3076" max="3076" width="6.5546875" style="14" customWidth="1"/>
    <col min="3077" max="3077" width="14.33203125" style="14" customWidth="1"/>
    <col min="3078" max="3078" width="12.6640625" style="14" customWidth="1"/>
    <col min="3079" max="3079" width="9.109375" style="14" customWidth="1"/>
    <col min="3080" max="3080" width="11.44140625" style="14" customWidth="1"/>
    <col min="3081" max="3081" width="11" style="14" customWidth="1"/>
    <col min="3082" max="3082" width="7.44140625" style="14" customWidth="1"/>
    <col min="3083" max="3083" width="12.88671875" style="14" customWidth="1"/>
    <col min="3084" max="3087" width="10.6640625" style="14" customWidth="1"/>
    <col min="3088" max="3088" width="0" style="14" hidden="1" customWidth="1"/>
    <col min="3089" max="3089" width="25.109375" style="14" customWidth="1"/>
    <col min="3090" max="3328" width="9.109375" style="14"/>
    <col min="3329" max="3329" width="3.5546875" style="14" customWidth="1"/>
    <col min="3330" max="3330" width="6.33203125" style="14" customWidth="1"/>
    <col min="3331" max="3331" width="16.44140625" style="14" customWidth="1"/>
    <col min="3332" max="3332" width="6.5546875" style="14" customWidth="1"/>
    <col min="3333" max="3333" width="14.33203125" style="14" customWidth="1"/>
    <col min="3334" max="3334" width="12.6640625" style="14" customWidth="1"/>
    <col min="3335" max="3335" width="9.109375" style="14" customWidth="1"/>
    <col min="3336" max="3336" width="11.44140625" style="14" customWidth="1"/>
    <col min="3337" max="3337" width="11" style="14" customWidth="1"/>
    <col min="3338" max="3338" width="7.44140625" style="14" customWidth="1"/>
    <col min="3339" max="3339" width="12.88671875" style="14" customWidth="1"/>
    <col min="3340" max="3343" width="10.6640625" style="14" customWidth="1"/>
    <col min="3344" max="3344" width="0" style="14" hidden="1" customWidth="1"/>
    <col min="3345" max="3345" width="25.109375" style="14" customWidth="1"/>
    <col min="3346" max="3584" width="9.109375" style="14"/>
    <col min="3585" max="3585" width="3.5546875" style="14" customWidth="1"/>
    <col min="3586" max="3586" width="6.33203125" style="14" customWidth="1"/>
    <col min="3587" max="3587" width="16.44140625" style="14" customWidth="1"/>
    <col min="3588" max="3588" width="6.5546875" style="14" customWidth="1"/>
    <col min="3589" max="3589" width="14.33203125" style="14" customWidth="1"/>
    <col min="3590" max="3590" width="12.6640625" style="14" customWidth="1"/>
    <col min="3591" max="3591" width="9.109375" style="14" customWidth="1"/>
    <col min="3592" max="3592" width="11.44140625" style="14" customWidth="1"/>
    <col min="3593" max="3593" width="11" style="14" customWidth="1"/>
    <col min="3594" max="3594" width="7.44140625" style="14" customWidth="1"/>
    <col min="3595" max="3595" width="12.88671875" style="14" customWidth="1"/>
    <col min="3596" max="3599" width="10.6640625" style="14" customWidth="1"/>
    <col min="3600" max="3600" width="0" style="14" hidden="1" customWidth="1"/>
    <col min="3601" max="3601" width="25.109375" style="14" customWidth="1"/>
    <col min="3602" max="3840" width="9.109375" style="14"/>
    <col min="3841" max="3841" width="3.5546875" style="14" customWidth="1"/>
    <col min="3842" max="3842" width="6.33203125" style="14" customWidth="1"/>
    <col min="3843" max="3843" width="16.44140625" style="14" customWidth="1"/>
    <col min="3844" max="3844" width="6.5546875" style="14" customWidth="1"/>
    <col min="3845" max="3845" width="14.33203125" style="14" customWidth="1"/>
    <col min="3846" max="3846" width="12.6640625" style="14" customWidth="1"/>
    <col min="3847" max="3847" width="9.109375" style="14" customWidth="1"/>
    <col min="3848" max="3848" width="11.44140625" style="14" customWidth="1"/>
    <col min="3849" max="3849" width="11" style="14" customWidth="1"/>
    <col min="3850" max="3850" width="7.44140625" style="14" customWidth="1"/>
    <col min="3851" max="3851" width="12.88671875" style="14" customWidth="1"/>
    <col min="3852" max="3855" width="10.6640625" style="14" customWidth="1"/>
    <col min="3856" max="3856" width="0" style="14" hidden="1" customWidth="1"/>
    <col min="3857" max="3857" width="25.109375" style="14" customWidth="1"/>
    <col min="3858" max="4096" width="9.109375" style="14"/>
    <col min="4097" max="4097" width="3.5546875" style="14" customWidth="1"/>
    <col min="4098" max="4098" width="6.33203125" style="14" customWidth="1"/>
    <col min="4099" max="4099" width="16.44140625" style="14" customWidth="1"/>
    <col min="4100" max="4100" width="6.5546875" style="14" customWidth="1"/>
    <col min="4101" max="4101" width="14.33203125" style="14" customWidth="1"/>
    <col min="4102" max="4102" width="12.6640625" style="14" customWidth="1"/>
    <col min="4103" max="4103" width="9.109375" style="14" customWidth="1"/>
    <col min="4104" max="4104" width="11.44140625" style="14" customWidth="1"/>
    <col min="4105" max="4105" width="11" style="14" customWidth="1"/>
    <col min="4106" max="4106" width="7.44140625" style="14" customWidth="1"/>
    <col min="4107" max="4107" width="12.88671875" style="14" customWidth="1"/>
    <col min="4108" max="4111" width="10.6640625" style="14" customWidth="1"/>
    <col min="4112" max="4112" width="0" style="14" hidden="1" customWidth="1"/>
    <col min="4113" max="4113" width="25.109375" style="14" customWidth="1"/>
    <col min="4114" max="4352" width="9.109375" style="14"/>
    <col min="4353" max="4353" width="3.5546875" style="14" customWidth="1"/>
    <col min="4354" max="4354" width="6.33203125" style="14" customWidth="1"/>
    <col min="4355" max="4355" width="16.44140625" style="14" customWidth="1"/>
    <col min="4356" max="4356" width="6.5546875" style="14" customWidth="1"/>
    <col min="4357" max="4357" width="14.33203125" style="14" customWidth="1"/>
    <col min="4358" max="4358" width="12.6640625" style="14" customWidth="1"/>
    <col min="4359" max="4359" width="9.109375" style="14" customWidth="1"/>
    <col min="4360" max="4360" width="11.44140625" style="14" customWidth="1"/>
    <col min="4361" max="4361" width="11" style="14" customWidth="1"/>
    <col min="4362" max="4362" width="7.44140625" style="14" customWidth="1"/>
    <col min="4363" max="4363" width="12.88671875" style="14" customWidth="1"/>
    <col min="4364" max="4367" width="10.6640625" style="14" customWidth="1"/>
    <col min="4368" max="4368" width="0" style="14" hidden="1" customWidth="1"/>
    <col min="4369" max="4369" width="25.109375" style="14" customWidth="1"/>
    <col min="4370" max="4608" width="9.109375" style="14"/>
    <col min="4609" max="4609" width="3.5546875" style="14" customWidth="1"/>
    <col min="4610" max="4610" width="6.33203125" style="14" customWidth="1"/>
    <col min="4611" max="4611" width="16.44140625" style="14" customWidth="1"/>
    <col min="4612" max="4612" width="6.5546875" style="14" customWidth="1"/>
    <col min="4613" max="4613" width="14.33203125" style="14" customWidth="1"/>
    <col min="4614" max="4614" width="12.6640625" style="14" customWidth="1"/>
    <col min="4615" max="4615" width="9.109375" style="14" customWidth="1"/>
    <col min="4616" max="4616" width="11.44140625" style="14" customWidth="1"/>
    <col min="4617" max="4617" width="11" style="14" customWidth="1"/>
    <col min="4618" max="4618" width="7.44140625" style="14" customWidth="1"/>
    <col min="4619" max="4619" width="12.88671875" style="14" customWidth="1"/>
    <col min="4620" max="4623" width="10.6640625" style="14" customWidth="1"/>
    <col min="4624" max="4624" width="0" style="14" hidden="1" customWidth="1"/>
    <col min="4625" max="4625" width="25.109375" style="14" customWidth="1"/>
    <col min="4626" max="4864" width="9.109375" style="14"/>
    <col min="4865" max="4865" width="3.5546875" style="14" customWidth="1"/>
    <col min="4866" max="4866" width="6.33203125" style="14" customWidth="1"/>
    <col min="4867" max="4867" width="16.44140625" style="14" customWidth="1"/>
    <col min="4868" max="4868" width="6.5546875" style="14" customWidth="1"/>
    <col min="4869" max="4869" width="14.33203125" style="14" customWidth="1"/>
    <col min="4870" max="4870" width="12.6640625" style="14" customWidth="1"/>
    <col min="4871" max="4871" width="9.109375" style="14" customWidth="1"/>
    <col min="4872" max="4872" width="11.44140625" style="14" customWidth="1"/>
    <col min="4873" max="4873" width="11" style="14" customWidth="1"/>
    <col min="4874" max="4874" width="7.44140625" style="14" customWidth="1"/>
    <col min="4875" max="4875" width="12.88671875" style="14" customWidth="1"/>
    <col min="4876" max="4879" width="10.6640625" style="14" customWidth="1"/>
    <col min="4880" max="4880" width="0" style="14" hidden="1" customWidth="1"/>
    <col min="4881" max="4881" width="25.109375" style="14" customWidth="1"/>
    <col min="4882" max="5120" width="9.109375" style="14"/>
    <col min="5121" max="5121" width="3.5546875" style="14" customWidth="1"/>
    <col min="5122" max="5122" width="6.33203125" style="14" customWidth="1"/>
    <col min="5123" max="5123" width="16.44140625" style="14" customWidth="1"/>
    <col min="5124" max="5124" width="6.5546875" style="14" customWidth="1"/>
    <col min="5125" max="5125" width="14.33203125" style="14" customWidth="1"/>
    <col min="5126" max="5126" width="12.6640625" style="14" customWidth="1"/>
    <col min="5127" max="5127" width="9.109375" style="14" customWidth="1"/>
    <col min="5128" max="5128" width="11.44140625" style="14" customWidth="1"/>
    <col min="5129" max="5129" width="11" style="14" customWidth="1"/>
    <col min="5130" max="5130" width="7.44140625" style="14" customWidth="1"/>
    <col min="5131" max="5131" width="12.88671875" style="14" customWidth="1"/>
    <col min="5132" max="5135" width="10.6640625" style="14" customWidth="1"/>
    <col min="5136" max="5136" width="0" style="14" hidden="1" customWidth="1"/>
    <col min="5137" max="5137" width="25.109375" style="14" customWidth="1"/>
    <col min="5138" max="5376" width="9.109375" style="14"/>
    <col min="5377" max="5377" width="3.5546875" style="14" customWidth="1"/>
    <col min="5378" max="5378" width="6.33203125" style="14" customWidth="1"/>
    <col min="5379" max="5379" width="16.44140625" style="14" customWidth="1"/>
    <col min="5380" max="5380" width="6.5546875" style="14" customWidth="1"/>
    <col min="5381" max="5381" width="14.33203125" style="14" customWidth="1"/>
    <col min="5382" max="5382" width="12.6640625" style="14" customWidth="1"/>
    <col min="5383" max="5383" width="9.109375" style="14" customWidth="1"/>
    <col min="5384" max="5384" width="11.44140625" style="14" customWidth="1"/>
    <col min="5385" max="5385" width="11" style="14" customWidth="1"/>
    <col min="5386" max="5386" width="7.44140625" style="14" customWidth="1"/>
    <col min="5387" max="5387" width="12.88671875" style="14" customWidth="1"/>
    <col min="5388" max="5391" width="10.6640625" style="14" customWidth="1"/>
    <col min="5392" max="5392" width="0" style="14" hidden="1" customWidth="1"/>
    <col min="5393" max="5393" width="25.109375" style="14" customWidth="1"/>
    <col min="5394" max="5632" width="9.109375" style="14"/>
    <col min="5633" max="5633" width="3.5546875" style="14" customWidth="1"/>
    <col min="5634" max="5634" width="6.33203125" style="14" customWidth="1"/>
    <col min="5635" max="5635" width="16.44140625" style="14" customWidth="1"/>
    <col min="5636" max="5636" width="6.5546875" style="14" customWidth="1"/>
    <col min="5637" max="5637" width="14.33203125" style="14" customWidth="1"/>
    <col min="5638" max="5638" width="12.6640625" style="14" customWidth="1"/>
    <col min="5639" max="5639" width="9.109375" style="14" customWidth="1"/>
    <col min="5640" max="5640" width="11.44140625" style="14" customWidth="1"/>
    <col min="5641" max="5641" width="11" style="14" customWidth="1"/>
    <col min="5642" max="5642" width="7.44140625" style="14" customWidth="1"/>
    <col min="5643" max="5643" width="12.88671875" style="14" customWidth="1"/>
    <col min="5644" max="5647" width="10.6640625" style="14" customWidth="1"/>
    <col min="5648" max="5648" width="0" style="14" hidden="1" customWidth="1"/>
    <col min="5649" max="5649" width="25.109375" style="14" customWidth="1"/>
    <col min="5650" max="5888" width="9.109375" style="14"/>
    <col min="5889" max="5889" width="3.5546875" style="14" customWidth="1"/>
    <col min="5890" max="5890" width="6.33203125" style="14" customWidth="1"/>
    <col min="5891" max="5891" width="16.44140625" style="14" customWidth="1"/>
    <col min="5892" max="5892" width="6.5546875" style="14" customWidth="1"/>
    <col min="5893" max="5893" width="14.33203125" style="14" customWidth="1"/>
    <col min="5894" max="5894" width="12.6640625" style="14" customWidth="1"/>
    <col min="5895" max="5895" width="9.109375" style="14" customWidth="1"/>
    <col min="5896" max="5896" width="11.44140625" style="14" customWidth="1"/>
    <col min="5897" max="5897" width="11" style="14" customWidth="1"/>
    <col min="5898" max="5898" width="7.44140625" style="14" customWidth="1"/>
    <col min="5899" max="5899" width="12.88671875" style="14" customWidth="1"/>
    <col min="5900" max="5903" width="10.6640625" style="14" customWidth="1"/>
    <col min="5904" max="5904" width="0" style="14" hidden="1" customWidth="1"/>
    <col min="5905" max="5905" width="25.109375" style="14" customWidth="1"/>
    <col min="5906" max="6144" width="9.109375" style="14"/>
    <col min="6145" max="6145" width="3.5546875" style="14" customWidth="1"/>
    <col min="6146" max="6146" width="6.33203125" style="14" customWidth="1"/>
    <col min="6147" max="6147" width="16.44140625" style="14" customWidth="1"/>
    <col min="6148" max="6148" width="6.5546875" style="14" customWidth="1"/>
    <col min="6149" max="6149" width="14.33203125" style="14" customWidth="1"/>
    <col min="6150" max="6150" width="12.6640625" style="14" customWidth="1"/>
    <col min="6151" max="6151" width="9.109375" style="14" customWidth="1"/>
    <col min="6152" max="6152" width="11.44140625" style="14" customWidth="1"/>
    <col min="6153" max="6153" width="11" style="14" customWidth="1"/>
    <col min="6154" max="6154" width="7.44140625" style="14" customWidth="1"/>
    <col min="6155" max="6155" width="12.88671875" style="14" customWidth="1"/>
    <col min="6156" max="6159" width="10.6640625" style="14" customWidth="1"/>
    <col min="6160" max="6160" width="0" style="14" hidden="1" customWidth="1"/>
    <col min="6161" max="6161" width="25.109375" style="14" customWidth="1"/>
    <col min="6162" max="6400" width="9.109375" style="14"/>
    <col min="6401" max="6401" width="3.5546875" style="14" customWidth="1"/>
    <col min="6402" max="6402" width="6.33203125" style="14" customWidth="1"/>
    <col min="6403" max="6403" width="16.44140625" style="14" customWidth="1"/>
    <col min="6404" max="6404" width="6.5546875" style="14" customWidth="1"/>
    <col min="6405" max="6405" width="14.33203125" style="14" customWidth="1"/>
    <col min="6406" max="6406" width="12.6640625" style="14" customWidth="1"/>
    <col min="6407" max="6407" width="9.109375" style="14" customWidth="1"/>
    <col min="6408" max="6408" width="11.44140625" style="14" customWidth="1"/>
    <col min="6409" max="6409" width="11" style="14" customWidth="1"/>
    <col min="6410" max="6410" width="7.44140625" style="14" customWidth="1"/>
    <col min="6411" max="6411" width="12.88671875" style="14" customWidth="1"/>
    <col min="6412" max="6415" width="10.6640625" style="14" customWidth="1"/>
    <col min="6416" max="6416" width="0" style="14" hidden="1" customWidth="1"/>
    <col min="6417" max="6417" width="25.109375" style="14" customWidth="1"/>
    <col min="6418" max="6656" width="9.109375" style="14"/>
    <col min="6657" max="6657" width="3.5546875" style="14" customWidth="1"/>
    <col min="6658" max="6658" width="6.33203125" style="14" customWidth="1"/>
    <col min="6659" max="6659" width="16.44140625" style="14" customWidth="1"/>
    <col min="6660" max="6660" width="6.5546875" style="14" customWidth="1"/>
    <col min="6661" max="6661" width="14.33203125" style="14" customWidth="1"/>
    <col min="6662" max="6662" width="12.6640625" style="14" customWidth="1"/>
    <col min="6663" max="6663" width="9.109375" style="14" customWidth="1"/>
    <col min="6664" max="6664" width="11.44140625" style="14" customWidth="1"/>
    <col min="6665" max="6665" width="11" style="14" customWidth="1"/>
    <col min="6666" max="6666" width="7.44140625" style="14" customWidth="1"/>
    <col min="6667" max="6667" width="12.88671875" style="14" customWidth="1"/>
    <col min="6668" max="6671" width="10.6640625" style="14" customWidth="1"/>
    <col min="6672" max="6672" width="0" style="14" hidden="1" customWidth="1"/>
    <col min="6673" max="6673" width="25.109375" style="14" customWidth="1"/>
    <col min="6674" max="6912" width="9.109375" style="14"/>
    <col min="6913" max="6913" width="3.5546875" style="14" customWidth="1"/>
    <col min="6914" max="6914" width="6.33203125" style="14" customWidth="1"/>
    <col min="6915" max="6915" width="16.44140625" style="14" customWidth="1"/>
    <col min="6916" max="6916" width="6.5546875" style="14" customWidth="1"/>
    <col min="6917" max="6917" width="14.33203125" style="14" customWidth="1"/>
    <col min="6918" max="6918" width="12.6640625" style="14" customWidth="1"/>
    <col min="6919" max="6919" width="9.109375" style="14" customWidth="1"/>
    <col min="6920" max="6920" width="11.44140625" style="14" customWidth="1"/>
    <col min="6921" max="6921" width="11" style="14" customWidth="1"/>
    <col min="6922" max="6922" width="7.44140625" style="14" customWidth="1"/>
    <col min="6923" max="6923" width="12.88671875" style="14" customWidth="1"/>
    <col min="6924" max="6927" width="10.6640625" style="14" customWidth="1"/>
    <col min="6928" max="6928" width="0" style="14" hidden="1" customWidth="1"/>
    <col min="6929" max="6929" width="25.109375" style="14" customWidth="1"/>
    <col min="6930" max="7168" width="9.109375" style="14"/>
    <col min="7169" max="7169" width="3.5546875" style="14" customWidth="1"/>
    <col min="7170" max="7170" width="6.33203125" style="14" customWidth="1"/>
    <col min="7171" max="7171" width="16.44140625" style="14" customWidth="1"/>
    <col min="7172" max="7172" width="6.5546875" style="14" customWidth="1"/>
    <col min="7173" max="7173" width="14.33203125" style="14" customWidth="1"/>
    <col min="7174" max="7174" width="12.6640625" style="14" customWidth="1"/>
    <col min="7175" max="7175" width="9.109375" style="14" customWidth="1"/>
    <col min="7176" max="7176" width="11.44140625" style="14" customWidth="1"/>
    <col min="7177" max="7177" width="11" style="14" customWidth="1"/>
    <col min="7178" max="7178" width="7.44140625" style="14" customWidth="1"/>
    <col min="7179" max="7179" width="12.88671875" style="14" customWidth="1"/>
    <col min="7180" max="7183" width="10.6640625" style="14" customWidth="1"/>
    <col min="7184" max="7184" width="0" style="14" hidden="1" customWidth="1"/>
    <col min="7185" max="7185" width="25.109375" style="14" customWidth="1"/>
    <col min="7186" max="7424" width="9.109375" style="14"/>
    <col min="7425" max="7425" width="3.5546875" style="14" customWidth="1"/>
    <col min="7426" max="7426" width="6.33203125" style="14" customWidth="1"/>
    <col min="7427" max="7427" width="16.44140625" style="14" customWidth="1"/>
    <col min="7428" max="7428" width="6.5546875" style="14" customWidth="1"/>
    <col min="7429" max="7429" width="14.33203125" style="14" customWidth="1"/>
    <col min="7430" max="7430" width="12.6640625" style="14" customWidth="1"/>
    <col min="7431" max="7431" width="9.109375" style="14" customWidth="1"/>
    <col min="7432" max="7432" width="11.44140625" style="14" customWidth="1"/>
    <col min="7433" max="7433" width="11" style="14" customWidth="1"/>
    <col min="7434" max="7434" width="7.44140625" style="14" customWidth="1"/>
    <col min="7435" max="7435" width="12.88671875" style="14" customWidth="1"/>
    <col min="7436" max="7439" width="10.6640625" style="14" customWidth="1"/>
    <col min="7440" max="7440" width="0" style="14" hidden="1" customWidth="1"/>
    <col min="7441" max="7441" width="25.109375" style="14" customWidth="1"/>
    <col min="7442" max="7680" width="9.109375" style="14"/>
    <col min="7681" max="7681" width="3.5546875" style="14" customWidth="1"/>
    <col min="7682" max="7682" width="6.33203125" style="14" customWidth="1"/>
    <col min="7683" max="7683" width="16.44140625" style="14" customWidth="1"/>
    <col min="7684" max="7684" width="6.5546875" style="14" customWidth="1"/>
    <col min="7685" max="7685" width="14.33203125" style="14" customWidth="1"/>
    <col min="7686" max="7686" width="12.6640625" style="14" customWidth="1"/>
    <col min="7687" max="7687" width="9.109375" style="14" customWidth="1"/>
    <col min="7688" max="7688" width="11.44140625" style="14" customWidth="1"/>
    <col min="7689" max="7689" width="11" style="14" customWidth="1"/>
    <col min="7690" max="7690" width="7.44140625" style="14" customWidth="1"/>
    <col min="7691" max="7691" width="12.88671875" style="14" customWidth="1"/>
    <col min="7692" max="7695" width="10.6640625" style="14" customWidth="1"/>
    <col min="7696" max="7696" width="0" style="14" hidden="1" customWidth="1"/>
    <col min="7697" max="7697" width="25.109375" style="14" customWidth="1"/>
    <col min="7698" max="7936" width="9.109375" style="14"/>
    <col min="7937" max="7937" width="3.5546875" style="14" customWidth="1"/>
    <col min="7938" max="7938" width="6.33203125" style="14" customWidth="1"/>
    <col min="7939" max="7939" width="16.44140625" style="14" customWidth="1"/>
    <col min="7940" max="7940" width="6.5546875" style="14" customWidth="1"/>
    <col min="7941" max="7941" width="14.33203125" style="14" customWidth="1"/>
    <col min="7942" max="7942" width="12.6640625" style="14" customWidth="1"/>
    <col min="7943" max="7943" width="9.109375" style="14" customWidth="1"/>
    <col min="7944" max="7944" width="11.44140625" style="14" customWidth="1"/>
    <col min="7945" max="7945" width="11" style="14" customWidth="1"/>
    <col min="7946" max="7946" width="7.44140625" style="14" customWidth="1"/>
    <col min="7947" max="7947" width="12.88671875" style="14" customWidth="1"/>
    <col min="7948" max="7951" width="10.6640625" style="14" customWidth="1"/>
    <col min="7952" max="7952" width="0" style="14" hidden="1" customWidth="1"/>
    <col min="7953" max="7953" width="25.109375" style="14" customWidth="1"/>
    <col min="7954" max="8192" width="9.109375" style="14"/>
    <col min="8193" max="8193" width="3.5546875" style="14" customWidth="1"/>
    <col min="8194" max="8194" width="6.33203125" style="14" customWidth="1"/>
    <col min="8195" max="8195" width="16.44140625" style="14" customWidth="1"/>
    <col min="8196" max="8196" width="6.5546875" style="14" customWidth="1"/>
    <col min="8197" max="8197" width="14.33203125" style="14" customWidth="1"/>
    <col min="8198" max="8198" width="12.6640625" style="14" customWidth="1"/>
    <col min="8199" max="8199" width="9.109375" style="14" customWidth="1"/>
    <col min="8200" max="8200" width="11.44140625" style="14" customWidth="1"/>
    <col min="8201" max="8201" width="11" style="14" customWidth="1"/>
    <col min="8202" max="8202" width="7.44140625" style="14" customWidth="1"/>
    <col min="8203" max="8203" width="12.88671875" style="14" customWidth="1"/>
    <col min="8204" max="8207" width="10.6640625" style="14" customWidth="1"/>
    <col min="8208" max="8208" width="0" style="14" hidden="1" customWidth="1"/>
    <col min="8209" max="8209" width="25.109375" style="14" customWidth="1"/>
    <col min="8210" max="8448" width="9.109375" style="14"/>
    <col min="8449" max="8449" width="3.5546875" style="14" customWidth="1"/>
    <col min="8450" max="8450" width="6.33203125" style="14" customWidth="1"/>
    <col min="8451" max="8451" width="16.44140625" style="14" customWidth="1"/>
    <col min="8452" max="8452" width="6.5546875" style="14" customWidth="1"/>
    <col min="8453" max="8453" width="14.33203125" style="14" customWidth="1"/>
    <col min="8454" max="8454" width="12.6640625" style="14" customWidth="1"/>
    <col min="8455" max="8455" width="9.109375" style="14" customWidth="1"/>
    <col min="8456" max="8456" width="11.44140625" style="14" customWidth="1"/>
    <col min="8457" max="8457" width="11" style="14" customWidth="1"/>
    <col min="8458" max="8458" width="7.44140625" style="14" customWidth="1"/>
    <col min="8459" max="8459" width="12.88671875" style="14" customWidth="1"/>
    <col min="8460" max="8463" width="10.6640625" style="14" customWidth="1"/>
    <col min="8464" max="8464" width="0" style="14" hidden="1" customWidth="1"/>
    <col min="8465" max="8465" width="25.109375" style="14" customWidth="1"/>
    <col min="8466" max="8704" width="9.109375" style="14"/>
    <col min="8705" max="8705" width="3.5546875" style="14" customWidth="1"/>
    <col min="8706" max="8706" width="6.33203125" style="14" customWidth="1"/>
    <col min="8707" max="8707" width="16.44140625" style="14" customWidth="1"/>
    <col min="8708" max="8708" width="6.5546875" style="14" customWidth="1"/>
    <col min="8709" max="8709" width="14.33203125" style="14" customWidth="1"/>
    <col min="8710" max="8710" width="12.6640625" style="14" customWidth="1"/>
    <col min="8711" max="8711" width="9.109375" style="14" customWidth="1"/>
    <col min="8712" max="8712" width="11.44140625" style="14" customWidth="1"/>
    <col min="8713" max="8713" width="11" style="14" customWidth="1"/>
    <col min="8714" max="8714" width="7.44140625" style="14" customWidth="1"/>
    <col min="8715" max="8715" width="12.88671875" style="14" customWidth="1"/>
    <col min="8716" max="8719" width="10.6640625" style="14" customWidth="1"/>
    <col min="8720" max="8720" width="0" style="14" hidden="1" customWidth="1"/>
    <col min="8721" max="8721" width="25.109375" style="14" customWidth="1"/>
    <col min="8722" max="8960" width="9.109375" style="14"/>
    <col min="8961" max="8961" width="3.5546875" style="14" customWidth="1"/>
    <col min="8962" max="8962" width="6.33203125" style="14" customWidth="1"/>
    <col min="8963" max="8963" width="16.44140625" style="14" customWidth="1"/>
    <col min="8964" max="8964" width="6.5546875" style="14" customWidth="1"/>
    <col min="8965" max="8965" width="14.33203125" style="14" customWidth="1"/>
    <col min="8966" max="8966" width="12.6640625" style="14" customWidth="1"/>
    <col min="8967" max="8967" width="9.109375" style="14" customWidth="1"/>
    <col min="8968" max="8968" width="11.44140625" style="14" customWidth="1"/>
    <col min="8969" max="8969" width="11" style="14" customWidth="1"/>
    <col min="8970" max="8970" width="7.44140625" style="14" customWidth="1"/>
    <col min="8971" max="8971" width="12.88671875" style="14" customWidth="1"/>
    <col min="8972" max="8975" width="10.6640625" style="14" customWidth="1"/>
    <col min="8976" max="8976" width="0" style="14" hidden="1" customWidth="1"/>
    <col min="8977" max="8977" width="25.109375" style="14" customWidth="1"/>
    <col min="8978" max="9216" width="9.109375" style="14"/>
    <col min="9217" max="9217" width="3.5546875" style="14" customWidth="1"/>
    <col min="9218" max="9218" width="6.33203125" style="14" customWidth="1"/>
    <col min="9219" max="9219" width="16.44140625" style="14" customWidth="1"/>
    <col min="9220" max="9220" width="6.5546875" style="14" customWidth="1"/>
    <col min="9221" max="9221" width="14.33203125" style="14" customWidth="1"/>
    <col min="9222" max="9222" width="12.6640625" style="14" customWidth="1"/>
    <col min="9223" max="9223" width="9.109375" style="14" customWidth="1"/>
    <col min="9224" max="9224" width="11.44140625" style="14" customWidth="1"/>
    <col min="9225" max="9225" width="11" style="14" customWidth="1"/>
    <col min="9226" max="9226" width="7.44140625" style="14" customWidth="1"/>
    <col min="9227" max="9227" width="12.88671875" style="14" customWidth="1"/>
    <col min="9228" max="9231" width="10.6640625" style="14" customWidth="1"/>
    <col min="9232" max="9232" width="0" style="14" hidden="1" customWidth="1"/>
    <col min="9233" max="9233" width="25.109375" style="14" customWidth="1"/>
    <col min="9234" max="9472" width="9.109375" style="14"/>
    <col min="9473" max="9473" width="3.5546875" style="14" customWidth="1"/>
    <col min="9474" max="9474" width="6.33203125" style="14" customWidth="1"/>
    <col min="9475" max="9475" width="16.44140625" style="14" customWidth="1"/>
    <col min="9476" max="9476" width="6.5546875" style="14" customWidth="1"/>
    <col min="9477" max="9477" width="14.33203125" style="14" customWidth="1"/>
    <col min="9478" max="9478" width="12.6640625" style="14" customWidth="1"/>
    <col min="9479" max="9479" width="9.109375" style="14" customWidth="1"/>
    <col min="9480" max="9480" width="11.44140625" style="14" customWidth="1"/>
    <col min="9481" max="9481" width="11" style="14" customWidth="1"/>
    <col min="9482" max="9482" width="7.44140625" style="14" customWidth="1"/>
    <col min="9483" max="9483" width="12.88671875" style="14" customWidth="1"/>
    <col min="9484" max="9487" width="10.6640625" style="14" customWidth="1"/>
    <col min="9488" max="9488" width="0" style="14" hidden="1" customWidth="1"/>
    <col min="9489" max="9489" width="25.109375" style="14" customWidth="1"/>
    <col min="9490" max="9728" width="9.109375" style="14"/>
    <col min="9729" max="9729" width="3.5546875" style="14" customWidth="1"/>
    <col min="9730" max="9730" width="6.33203125" style="14" customWidth="1"/>
    <col min="9731" max="9731" width="16.44140625" style="14" customWidth="1"/>
    <col min="9732" max="9732" width="6.5546875" style="14" customWidth="1"/>
    <col min="9733" max="9733" width="14.33203125" style="14" customWidth="1"/>
    <col min="9734" max="9734" width="12.6640625" style="14" customWidth="1"/>
    <col min="9735" max="9735" width="9.109375" style="14" customWidth="1"/>
    <col min="9736" max="9736" width="11.44140625" style="14" customWidth="1"/>
    <col min="9737" max="9737" width="11" style="14" customWidth="1"/>
    <col min="9738" max="9738" width="7.44140625" style="14" customWidth="1"/>
    <col min="9739" max="9739" width="12.88671875" style="14" customWidth="1"/>
    <col min="9740" max="9743" width="10.6640625" style="14" customWidth="1"/>
    <col min="9744" max="9744" width="0" style="14" hidden="1" customWidth="1"/>
    <col min="9745" max="9745" width="25.109375" style="14" customWidth="1"/>
    <col min="9746" max="9984" width="9.109375" style="14"/>
    <col min="9985" max="9985" width="3.5546875" style="14" customWidth="1"/>
    <col min="9986" max="9986" width="6.33203125" style="14" customWidth="1"/>
    <col min="9987" max="9987" width="16.44140625" style="14" customWidth="1"/>
    <col min="9988" max="9988" width="6.5546875" style="14" customWidth="1"/>
    <col min="9989" max="9989" width="14.33203125" style="14" customWidth="1"/>
    <col min="9990" max="9990" width="12.6640625" style="14" customWidth="1"/>
    <col min="9991" max="9991" width="9.109375" style="14" customWidth="1"/>
    <col min="9992" max="9992" width="11.44140625" style="14" customWidth="1"/>
    <col min="9993" max="9993" width="11" style="14" customWidth="1"/>
    <col min="9994" max="9994" width="7.44140625" style="14" customWidth="1"/>
    <col min="9995" max="9995" width="12.88671875" style="14" customWidth="1"/>
    <col min="9996" max="9999" width="10.6640625" style="14" customWidth="1"/>
    <col min="10000" max="10000" width="0" style="14" hidden="1" customWidth="1"/>
    <col min="10001" max="10001" width="25.109375" style="14" customWidth="1"/>
    <col min="10002" max="10240" width="9.109375" style="14"/>
    <col min="10241" max="10241" width="3.5546875" style="14" customWidth="1"/>
    <col min="10242" max="10242" width="6.33203125" style="14" customWidth="1"/>
    <col min="10243" max="10243" width="16.44140625" style="14" customWidth="1"/>
    <col min="10244" max="10244" width="6.5546875" style="14" customWidth="1"/>
    <col min="10245" max="10245" width="14.33203125" style="14" customWidth="1"/>
    <col min="10246" max="10246" width="12.6640625" style="14" customWidth="1"/>
    <col min="10247" max="10247" width="9.109375" style="14" customWidth="1"/>
    <col min="10248" max="10248" width="11.44140625" style="14" customWidth="1"/>
    <col min="10249" max="10249" width="11" style="14" customWidth="1"/>
    <col min="10250" max="10250" width="7.44140625" style="14" customWidth="1"/>
    <col min="10251" max="10251" width="12.88671875" style="14" customWidth="1"/>
    <col min="10252" max="10255" width="10.6640625" style="14" customWidth="1"/>
    <col min="10256" max="10256" width="0" style="14" hidden="1" customWidth="1"/>
    <col min="10257" max="10257" width="25.109375" style="14" customWidth="1"/>
    <col min="10258" max="10496" width="9.109375" style="14"/>
    <col min="10497" max="10497" width="3.5546875" style="14" customWidth="1"/>
    <col min="10498" max="10498" width="6.33203125" style="14" customWidth="1"/>
    <col min="10499" max="10499" width="16.44140625" style="14" customWidth="1"/>
    <col min="10500" max="10500" width="6.5546875" style="14" customWidth="1"/>
    <col min="10501" max="10501" width="14.33203125" style="14" customWidth="1"/>
    <col min="10502" max="10502" width="12.6640625" style="14" customWidth="1"/>
    <col min="10503" max="10503" width="9.109375" style="14" customWidth="1"/>
    <col min="10504" max="10504" width="11.44140625" style="14" customWidth="1"/>
    <col min="10505" max="10505" width="11" style="14" customWidth="1"/>
    <col min="10506" max="10506" width="7.44140625" style="14" customWidth="1"/>
    <col min="10507" max="10507" width="12.88671875" style="14" customWidth="1"/>
    <col min="10508" max="10511" width="10.6640625" style="14" customWidth="1"/>
    <col min="10512" max="10512" width="0" style="14" hidden="1" customWidth="1"/>
    <col min="10513" max="10513" width="25.109375" style="14" customWidth="1"/>
    <col min="10514" max="10752" width="9.109375" style="14"/>
    <col min="10753" max="10753" width="3.5546875" style="14" customWidth="1"/>
    <col min="10754" max="10754" width="6.33203125" style="14" customWidth="1"/>
    <col min="10755" max="10755" width="16.44140625" style="14" customWidth="1"/>
    <col min="10756" max="10756" width="6.5546875" style="14" customWidth="1"/>
    <col min="10757" max="10757" width="14.33203125" style="14" customWidth="1"/>
    <col min="10758" max="10758" width="12.6640625" style="14" customWidth="1"/>
    <col min="10759" max="10759" width="9.109375" style="14" customWidth="1"/>
    <col min="10760" max="10760" width="11.44140625" style="14" customWidth="1"/>
    <col min="10761" max="10761" width="11" style="14" customWidth="1"/>
    <col min="10762" max="10762" width="7.44140625" style="14" customWidth="1"/>
    <col min="10763" max="10763" width="12.88671875" style="14" customWidth="1"/>
    <col min="10764" max="10767" width="10.6640625" style="14" customWidth="1"/>
    <col min="10768" max="10768" width="0" style="14" hidden="1" customWidth="1"/>
    <col min="10769" max="10769" width="25.109375" style="14" customWidth="1"/>
    <col min="10770" max="11008" width="9.109375" style="14"/>
    <col min="11009" max="11009" width="3.5546875" style="14" customWidth="1"/>
    <col min="11010" max="11010" width="6.33203125" style="14" customWidth="1"/>
    <col min="11011" max="11011" width="16.44140625" style="14" customWidth="1"/>
    <col min="11012" max="11012" width="6.5546875" style="14" customWidth="1"/>
    <col min="11013" max="11013" width="14.33203125" style="14" customWidth="1"/>
    <col min="11014" max="11014" width="12.6640625" style="14" customWidth="1"/>
    <col min="11015" max="11015" width="9.109375" style="14" customWidth="1"/>
    <col min="11016" max="11016" width="11.44140625" style="14" customWidth="1"/>
    <col min="11017" max="11017" width="11" style="14" customWidth="1"/>
    <col min="11018" max="11018" width="7.44140625" style="14" customWidth="1"/>
    <col min="11019" max="11019" width="12.88671875" style="14" customWidth="1"/>
    <col min="11020" max="11023" width="10.6640625" style="14" customWidth="1"/>
    <col min="11024" max="11024" width="0" style="14" hidden="1" customWidth="1"/>
    <col min="11025" max="11025" width="25.109375" style="14" customWidth="1"/>
    <col min="11026" max="11264" width="9.109375" style="14"/>
    <col min="11265" max="11265" width="3.5546875" style="14" customWidth="1"/>
    <col min="11266" max="11266" width="6.33203125" style="14" customWidth="1"/>
    <col min="11267" max="11267" width="16.44140625" style="14" customWidth="1"/>
    <col min="11268" max="11268" width="6.5546875" style="14" customWidth="1"/>
    <col min="11269" max="11269" width="14.33203125" style="14" customWidth="1"/>
    <col min="11270" max="11270" width="12.6640625" style="14" customWidth="1"/>
    <col min="11271" max="11271" width="9.109375" style="14" customWidth="1"/>
    <col min="11272" max="11272" width="11.44140625" style="14" customWidth="1"/>
    <col min="11273" max="11273" width="11" style="14" customWidth="1"/>
    <col min="11274" max="11274" width="7.44140625" style="14" customWidth="1"/>
    <col min="11275" max="11275" width="12.88671875" style="14" customWidth="1"/>
    <col min="11276" max="11279" width="10.6640625" style="14" customWidth="1"/>
    <col min="11280" max="11280" width="0" style="14" hidden="1" customWidth="1"/>
    <col min="11281" max="11281" width="25.109375" style="14" customWidth="1"/>
    <col min="11282" max="11520" width="9.109375" style="14"/>
    <col min="11521" max="11521" width="3.5546875" style="14" customWidth="1"/>
    <col min="11522" max="11522" width="6.33203125" style="14" customWidth="1"/>
    <col min="11523" max="11523" width="16.44140625" style="14" customWidth="1"/>
    <col min="11524" max="11524" width="6.5546875" style="14" customWidth="1"/>
    <col min="11525" max="11525" width="14.33203125" style="14" customWidth="1"/>
    <col min="11526" max="11526" width="12.6640625" style="14" customWidth="1"/>
    <col min="11527" max="11527" width="9.109375" style="14" customWidth="1"/>
    <col min="11528" max="11528" width="11.44140625" style="14" customWidth="1"/>
    <col min="11529" max="11529" width="11" style="14" customWidth="1"/>
    <col min="11530" max="11530" width="7.44140625" style="14" customWidth="1"/>
    <col min="11531" max="11531" width="12.88671875" style="14" customWidth="1"/>
    <col min="11532" max="11535" width="10.6640625" style="14" customWidth="1"/>
    <col min="11536" max="11536" width="0" style="14" hidden="1" customWidth="1"/>
    <col min="11537" max="11537" width="25.109375" style="14" customWidth="1"/>
    <col min="11538" max="11776" width="9.109375" style="14"/>
    <col min="11777" max="11777" width="3.5546875" style="14" customWidth="1"/>
    <col min="11778" max="11778" width="6.33203125" style="14" customWidth="1"/>
    <col min="11779" max="11779" width="16.44140625" style="14" customWidth="1"/>
    <col min="11780" max="11780" width="6.5546875" style="14" customWidth="1"/>
    <col min="11781" max="11781" width="14.33203125" style="14" customWidth="1"/>
    <col min="11782" max="11782" width="12.6640625" style="14" customWidth="1"/>
    <col min="11783" max="11783" width="9.109375" style="14" customWidth="1"/>
    <col min="11784" max="11784" width="11.44140625" style="14" customWidth="1"/>
    <col min="11785" max="11785" width="11" style="14" customWidth="1"/>
    <col min="11786" max="11786" width="7.44140625" style="14" customWidth="1"/>
    <col min="11787" max="11787" width="12.88671875" style="14" customWidth="1"/>
    <col min="11788" max="11791" width="10.6640625" style="14" customWidth="1"/>
    <col min="11792" max="11792" width="0" style="14" hidden="1" customWidth="1"/>
    <col min="11793" max="11793" width="25.109375" style="14" customWidth="1"/>
    <col min="11794" max="12032" width="9.109375" style="14"/>
    <col min="12033" max="12033" width="3.5546875" style="14" customWidth="1"/>
    <col min="12034" max="12034" width="6.33203125" style="14" customWidth="1"/>
    <col min="12035" max="12035" width="16.44140625" style="14" customWidth="1"/>
    <col min="12036" max="12036" width="6.5546875" style="14" customWidth="1"/>
    <col min="12037" max="12037" width="14.33203125" style="14" customWidth="1"/>
    <col min="12038" max="12038" width="12.6640625" style="14" customWidth="1"/>
    <col min="12039" max="12039" width="9.109375" style="14" customWidth="1"/>
    <col min="12040" max="12040" width="11.44140625" style="14" customWidth="1"/>
    <col min="12041" max="12041" width="11" style="14" customWidth="1"/>
    <col min="12042" max="12042" width="7.44140625" style="14" customWidth="1"/>
    <col min="12043" max="12043" width="12.88671875" style="14" customWidth="1"/>
    <col min="12044" max="12047" width="10.6640625" style="14" customWidth="1"/>
    <col min="12048" max="12048" width="0" style="14" hidden="1" customWidth="1"/>
    <col min="12049" max="12049" width="25.109375" style="14" customWidth="1"/>
    <col min="12050" max="12288" width="9.109375" style="14"/>
    <col min="12289" max="12289" width="3.5546875" style="14" customWidth="1"/>
    <col min="12290" max="12290" width="6.33203125" style="14" customWidth="1"/>
    <col min="12291" max="12291" width="16.44140625" style="14" customWidth="1"/>
    <col min="12292" max="12292" width="6.5546875" style="14" customWidth="1"/>
    <col min="12293" max="12293" width="14.33203125" style="14" customWidth="1"/>
    <col min="12294" max="12294" width="12.6640625" style="14" customWidth="1"/>
    <col min="12295" max="12295" width="9.109375" style="14" customWidth="1"/>
    <col min="12296" max="12296" width="11.44140625" style="14" customWidth="1"/>
    <col min="12297" max="12297" width="11" style="14" customWidth="1"/>
    <col min="12298" max="12298" width="7.44140625" style="14" customWidth="1"/>
    <col min="12299" max="12299" width="12.88671875" style="14" customWidth="1"/>
    <col min="12300" max="12303" width="10.6640625" style="14" customWidth="1"/>
    <col min="12304" max="12304" width="0" style="14" hidden="1" customWidth="1"/>
    <col min="12305" max="12305" width="25.109375" style="14" customWidth="1"/>
    <col min="12306" max="12544" width="9.109375" style="14"/>
    <col min="12545" max="12545" width="3.5546875" style="14" customWidth="1"/>
    <col min="12546" max="12546" width="6.33203125" style="14" customWidth="1"/>
    <col min="12547" max="12547" width="16.44140625" style="14" customWidth="1"/>
    <col min="12548" max="12548" width="6.5546875" style="14" customWidth="1"/>
    <col min="12549" max="12549" width="14.33203125" style="14" customWidth="1"/>
    <col min="12550" max="12550" width="12.6640625" style="14" customWidth="1"/>
    <col min="12551" max="12551" width="9.109375" style="14" customWidth="1"/>
    <col min="12552" max="12552" width="11.44140625" style="14" customWidth="1"/>
    <col min="12553" max="12553" width="11" style="14" customWidth="1"/>
    <col min="12554" max="12554" width="7.44140625" style="14" customWidth="1"/>
    <col min="12555" max="12555" width="12.88671875" style="14" customWidth="1"/>
    <col min="12556" max="12559" width="10.6640625" style="14" customWidth="1"/>
    <col min="12560" max="12560" width="0" style="14" hidden="1" customWidth="1"/>
    <col min="12561" max="12561" width="25.109375" style="14" customWidth="1"/>
    <col min="12562" max="12800" width="9.109375" style="14"/>
    <col min="12801" max="12801" width="3.5546875" style="14" customWidth="1"/>
    <col min="12802" max="12802" width="6.33203125" style="14" customWidth="1"/>
    <col min="12803" max="12803" width="16.44140625" style="14" customWidth="1"/>
    <col min="12804" max="12804" width="6.5546875" style="14" customWidth="1"/>
    <col min="12805" max="12805" width="14.33203125" style="14" customWidth="1"/>
    <col min="12806" max="12806" width="12.6640625" style="14" customWidth="1"/>
    <col min="12807" max="12807" width="9.109375" style="14" customWidth="1"/>
    <col min="12808" max="12808" width="11.44140625" style="14" customWidth="1"/>
    <col min="12809" max="12809" width="11" style="14" customWidth="1"/>
    <col min="12810" max="12810" width="7.44140625" style="14" customWidth="1"/>
    <col min="12811" max="12811" width="12.88671875" style="14" customWidth="1"/>
    <col min="12812" max="12815" width="10.6640625" style="14" customWidth="1"/>
    <col min="12816" max="12816" width="0" style="14" hidden="1" customWidth="1"/>
    <col min="12817" max="12817" width="25.109375" style="14" customWidth="1"/>
    <col min="12818" max="13056" width="9.109375" style="14"/>
    <col min="13057" max="13057" width="3.5546875" style="14" customWidth="1"/>
    <col min="13058" max="13058" width="6.33203125" style="14" customWidth="1"/>
    <col min="13059" max="13059" width="16.44140625" style="14" customWidth="1"/>
    <col min="13060" max="13060" width="6.5546875" style="14" customWidth="1"/>
    <col min="13061" max="13061" width="14.33203125" style="14" customWidth="1"/>
    <col min="13062" max="13062" width="12.6640625" style="14" customWidth="1"/>
    <col min="13063" max="13063" width="9.109375" style="14" customWidth="1"/>
    <col min="13064" max="13064" width="11.44140625" style="14" customWidth="1"/>
    <col min="13065" max="13065" width="11" style="14" customWidth="1"/>
    <col min="13066" max="13066" width="7.44140625" style="14" customWidth="1"/>
    <col min="13067" max="13067" width="12.88671875" style="14" customWidth="1"/>
    <col min="13068" max="13071" width="10.6640625" style="14" customWidth="1"/>
    <col min="13072" max="13072" width="0" style="14" hidden="1" customWidth="1"/>
    <col min="13073" max="13073" width="25.109375" style="14" customWidth="1"/>
    <col min="13074" max="13312" width="9.109375" style="14"/>
    <col min="13313" max="13313" width="3.5546875" style="14" customWidth="1"/>
    <col min="13314" max="13314" width="6.33203125" style="14" customWidth="1"/>
    <col min="13315" max="13315" width="16.44140625" style="14" customWidth="1"/>
    <col min="13316" max="13316" width="6.5546875" style="14" customWidth="1"/>
    <col min="13317" max="13317" width="14.33203125" style="14" customWidth="1"/>
    <col min="13318" max="13318" width="12.6640625" style="14" customWidth="1"/>
    <col min="13319" max="13319" width="9.109375" style="14" customWidth="1"/>
    <col min="13320" max="13320" width="11.44140625" style="14" customWidth="1"/>
    <col min="13321" max="13321" width="11" style="14" customWidth="1"/>
    <col min="13322" max="13322" width="7.44140625" style="14" customWidth="1"/>
    <col min="13323" max="13323" width="12.88671875" style="14" customWidth="1"/>
    <col min="13324" max="13327" width="10.6640625" style="14" customWidth="1"/>
    <col min="13328" max="13328" width="0" style="14" hidden="1" customWidth="1"/>
    <col min="13329" max="13329" width="25.109375" style="14" customWidth="1"/>
    <col min="13330" max="13568" width="9.109375" style="14"/>
    <col min="13569" max="13569" width="3.5546875" style="14" customWidth="1"/>
    <col min="13570" max="13570" width="6.33203125" style="14" customWidth="1"/>
    <col min="13571" max="13571" width="16.44140625" style="14" customWidth="1"/>
    <col min="13572" max="13572" width="6.5546875" style="14" customWidth="1"/>
    <col min="13573" max="13573" width="14.33203125" style="14" customWidth="1"/>
    <col min="13574" max="13574" width="12.6640625" style="14" customWidth="1"/>
    <col min="13575" max="13575" width="9.109375" style="14" customWidth="1"/>
    <col min="13576" max="13576" width="11.44140625" style="14" customWidth="1"/>
    <col min="13577" max="13577" width="11" style="14" customWidth="1"/>
    <col min="13578" max="13578" width="7.44140625" style="14" customWidth="1"/>
    <col min="13579" max="13579" width="12.88671875" style="14" customWidth="1"/>
    <col min="13580" max="13583" width="10.6640625" style="14" customWidth="1"/>
    <col min="13584" max="13584" width="0" style="14" hidden="1" customWidth="1"/>
    <col min="13585" max="13585" width="25.109375" style="14" customWidth="1"/>
    <col min="13586" max="13824" width="9.109375" style="14"/>
    <col min="13825" max="13825" width="3.5546875" style="14" customWidth="1"/>
    <col min="13826" max="13826" width="6.33203125" style="14" customWidth="1"/>
    <col min="13827" max="13827" width="16.44140625" style="14" customWidth="1"/>
    <col min="13828" max="13828" width="6.5546875" style="14" customWidth="1"/>
    <col min="13829" max="13829" width="14.33203125" style="14" customWidth="1"/>
    <col min="13830" max="13830" width="12.6640625" style="14" customWidth="1"/>
    <col min="13831" max="13831" width="9.109375" style="14" customWidth="1"/>
    <col min="13832" max="13832" width="11.44140625" style="14" customWidth="1"/>
    <col min="13833" max="13833" width="11" style="14" customWidth="1"/>
    <col min="13834" max="13834" width="7.44140625" style="14" customWidth="1"/>
    <col min="13835" max="13835" width="12.88671875" style="14" customWidth="1"/>
    <col min="13836" max="13839" width="10.6640625" style="14" customWidth="1"/>
    <col min="13840" max="13840" width="0" style="14" hidden="1" customWidth="1"/>
    <col min="13841" max="13841" width="25.109375" style="14" customWidth="1"/>
    <col min="13842" max="14080" width="9.109375" style="14"/>
    <col min="14081" max="14081" width="3.5546875" style="14" customWidth="1"/>
    <col min="14082" max="14082" width="6.33203125" style="14" customWidth="1"/>
    <col min="14083" max="14083" width="16.44140625" style="14" customWidth="1"/>
    <col min="14084" max="14084" width="6.5546875" style="14" customWidth="1"/>
    <col min="14085" max="14085" width="14.33203125" style="14" customWidth="1"/>
    <col min="14086" max="14086" width="12.6640625" style="14" customWidth="1"/>
    <col min="14087" max="14087" width="9.109375" style="14" customWidth="1"/>
    <col min="14088" max="14088" width="11.44140625" style="14" customWidth="1"/>
    <col min="14089" max="14089" width="11" style="14" customWidth="1"/>
    <col min="14090" max="14090" width="7.44140625" style="14" customWidth="1"/>
    <col min="14091" max="14091" width="12.88671875" style="14" customWidth="1"/>
    <col min="14092" max="14095" width="10.6640625" style="14" customWidth="1"/>
    <col min="14096" max="14096" width="0" style="14" hidden="1" customWidth="1"/>
    <col min="14097" max="14097" width="25.109375" style="14" customWidth="1"/>
    <col min="14098" max="14336" width="9.109375" style="14"/>
    <col min="14337" max="14337" width="3.5546875" style="14" customWidth="1"/>
    <col min="14338" max="14338" width="6.33203125" style="14" customWidth="1"/>
    <col min="14339" max="14339" width="16.44140625" style="14" customWidth="1"/>
    <col min="14340" max="14340" width="6.5546875" style="14" customWidth="1"/>
    <col min="14341" max="14341" width="14.33203125" style="14" customWidth="1"/>
    <col min="14342" max="14342" width="12.6640625" style="14" customWidth="1"/>
    <col min="14343" max="14343" width="9.109375" style="14" customWidth="1"/>
    <col min="14344" max="14344" width="11.44140625" style="14" customWidth="1"/>
    <col min="14345" max="14345" width="11" style="14" customWidth="1"/>
    <col min="14346" max="14346" width="7.44140625" style="14" customWidth="1"/>
    <col min="14347" max="14347" width="12.88671875" style="14" customWidth="1"/>
    <col min="14348" max="14351" width="10.6640625" style="14" customWidth="1"/>
    <col min="14352" max="14352" width="0" style="14" hidden="1" customWidth="1"/>
    <col min="14353" max="14353" width="25.109375" style="14" customWidth="1"/>
    <col min="14354" max="14592" width="9.109375" style="14"/>
    <col min="14593" max="14593" width="3.5546875" style="14" customWidth="1"/>
    <col min="14594" max="14594" width="6.33203125" style="14" customWidth="1"/>
    <col min="14595" max="14595" width="16.44140625" style="14" customWidth="1"/>
    <col min="14596" max="14596" width="6.5546875" style="14" customWidth="1"/>
    <col min="14597" max="14597" width="14.33203125" style="14" customWidth="1"/>
    <col min="14598" max="14598" width="12.6640625" style="14" customWidth="1"/>
    <col min="14599" max="14599" width="9.109375" style="14" customWidth="1"/>
    <col min="14600" max="14600" width="11.44140625" style="14" customWidth="1"/>
    <col min="14601" max="14601" width="11" style="14" customWidth="1"/>
    <col min="14602" max="14602" width="7.44140625" style="14" customWidth="1"/>
    <col min="14603" max="14603" width="12.88671875" style="14" customWidth="1"/>
    <col min="14604" max="14607" width="10.6640625" style="14" customWidth="1"/>
    <col min="14608" max="14608" width="0" style="14" hidden="1" customWidth="1"/>
    <col min="14609" max="14609" width="25.109375" style="14" customWidth="1"/>
    <col min="14610" max="14848" width="9.109375" style="14"/>
    <col min="14849" max="14849" width="3.5546875" style="14" customWidth="1"/>
    <col min="14850" max="14850" width="6.33203125" style="14" customWidth="1"/>
    <col min="14851" max="14851" width="16.44140625" style="14" customWidth="1"/>
    <col min="14852" max="14852" width="6.5546875" style="14" customWidth="1"/>
    <col min="14853" max="14853" width="14.33203125" style="14" customWidth="1"/>
    <col min="14854" max="14854" width="12.6640625" style="14" customWidth="1"/>
    <col min="14855" max="14855" width="9.109375" style="14" customWidth="1"/>
    <col min="14856" max="14856" width="11.44140625" style="14" customWidth="1"/>
    <col min="14857" max="14857" width="11" style="14" customWidth="1"/>
    <col min="14858" max="14858" width="7.44140625" style="14" customWidth="1"/>
    <col min="14859" max="14859" width="12.88671875" style="14" customWidth="1"/>
    <col min="14860" max="14863" width="10.6640625" style="14" customWidth="1"/>
    <col min="14864" max="14864" width="0" style="14" hidden="1" customWidth="1"/>
    <col min="14865" max="14865" width="25.109375" style="14" customWidth="1"/>
    <col min="14866" max="15104" width="9.109375" style="14"/>
    <col min="15105" max="15105" width="3.5546875" style="14" customWidth="1"/>
    <col min="15106" max="15106" width="6.33203125" style="14" customWidth="1"/>
    <col min="15107" max="15107" width="16.44140625" style="14" customWidth="1"/>
    <col min="15108" max="15108" width="6.5546875" style="14" customWidth="1"/>
    <col min="15109" max="15109" width="14.33203125" style="14" customWidth="1"/>
    <col min="15110" max="15110" width="12.6640625" style="14" customWidth="1"/>
    <col min="15111" max="15111" width="9.109375" style="14" customWidth="1"/>
    <col min="15112" max="15112" width="11.44140625" style="14" customWidth="1"/>
    <col min="15113" max="15113" width="11" style="14" customWidth="1"/>
    <col min="15114" max="15114" width="7.44140625" style="14" customWidth="1"/>
    <col min="15115" max="15115" width="12.88671875" style="14" customWidth="1"/>
    <col min="15116" max="15119" width="10.6640625" style="14" customWidth="1"/>
    <col min="15120" max="15120" width="0" style="14" hidden="1" customWidth="1"/>
    <col min="15121" max="15121" width="25.109375" style="14" customWidth="1"/>
    <col min="15122" max="15360" width="9.109375" style="14"/>
    <col min="15361" max="15361" width="3.5546875" style="14" customWidth="1"/>
    <col min="15362" max="15362" width="6.33203125" style="14" customWidth="1"/>
    <col min="15363" max="15363" width="16.44140625" style="14" customWidth="1"/>
    <col min="15364" max="15364" width="6.5546875" style="14" customWidth="1"/>
    <col min="15365" max="15365" width="14.33203125" style="14" customWidth="1"/>
    <col min="15366" max="15366" width="12.6640625" style="14" customWidth="1"/>
    <col min="15367" max="15367" width="9.109375" style="14" customWidth="1"/>
    <col min="15368" max="15368" width="11.44140625" style="14" customWidth="1"/>
    <col min="15369" max="15369" width="11" style="14" customWidth="1"/>
    <col min="15370" max="15370" width="7.44140625" style="14" customWidth="1"/>
    <col min="15371" max="15371" width="12.88671875" style="14" customWidth="1"/>
    <col min="15372" max="15375" width="10.6640625" style="14" customWidth="1"/>
    <col min="15376" max="15376" width="0" style="14" hidden="1" customWidth="1"/>
    <col min="15377" max="15377" width="25.109375" style="14" customWidth="1"/>
    <col min="15378" max="15616" width="9.109375" style="14"/>
    <col min="15617" max="15617" width="3.5546875" style="14" customWidth="1"/>
    <col min="15618" max="15618" width="6.33203125" style="14" customWidth="1"/>
    <col min="15619" max="15619" width="16.44140625" style="14" customWidth="1"/>
    <col min="15620" max="15620" width="6.5546875" style="14" customWidth="1"/>
    <col min="15621" max="15621" width="14.33203125" style="14" customWidth="1"/>
    <col min="15622" max="15622" width="12.6640625" style="14" customWidth="1"/>
    <col min="15623" max="15623" width="9.109375" style="14" customWidth="1"/>
    <col min="15624" max="15624" width="11.44140625" style="14" customWidth="1"/>
    <col min="15625" max="15625" width="11" style="14" customWidth="1"/>
    <col min="15626" max="15626" width="7.44140625" style="14" customWidth="1"/>
    <col min="15627" max="15627" width="12.88671875" style="14" customWidth="1"/>
    <col min="15628" max="15631" width="10.6640625" style="14" customWidth="1"/>
    <col min="15632" max="15632" width="0" style="14" hidden="1" customWidth="1"/>
    <col min="15633" max="15633" width="25.109375" style="14" customWidth="1"/>
    <col min="15634" max="15872" width="9.109375" style="14"/>
    <col min="15873" max="15873" width="3.5546875" style="14" customWidth="1"/>
    <col min="15874" max="15874" width="6.33203125" style="14" customWidth="1"/>
    <col min="15875" max="15875" width="16.44140625" style="14" customWidth="1"/>
    <col min="15876" max="15876" width="6.5546875" style="14" customWidth="1"/>
    <col min="15877" max="15877" width="14.33203125" style="14" customWidth="1"/>
    <col min="15878" max="15878" width="12.6640625" style="14" customWidth="1"/>
    <col min="15879" max="15879" width="9.109375" style="14" customWidth="1"/>
    <col min="15880" max="15880" width="11.44140625" style="14" customWidth="1"/>
    <col min="15881" max="15881" width="11" style="14" customWidth="1"/>
    <col min="15882" max="15882" width="7.44140625" style="14" customWidth="1"/>
    <col min="15883" max="15883" width="12.88671875" style="14" customWidth="1"/>
    <col min="15884" max="15887" width="10.6640625" style="14" customWidth="1"/>
    <col min="15888" max="15888" width="0" style="14" hidden="1" customWidth="1"/>
    <col min="15889" max="15889" width="25.109375" style="14" customWidth="1"/>
    <col min="15890" max="16128" width="9.109375" style="14"/>
    <col min="16129" max="16129" width="3.5546875" style="14" customWidth="1"/>
    <col min="16130" max="16130" width="6.33203125" style="14" customWidth="1"/>
    <col min="16131" max="16131" width="16.44140625" style="14" customWidth="1"/>
    <col min="16132" max="16132" width="6.5546875" style="14" customWidth="1"/>
    <col min="16133" max="16133" width="14.33203125" style="14" customWidth="1"/>
    <col min="16134" max="16134" width="12.6640625" style="14" customWidth="1"/>
    <col min="16135" max="16135" width="9.109375" style="14" customWidth="1"/>
    <col min="16136" max="16136" width="11.44140625" style="14" customWidth="1"/>
    <col min="16137" max="16137" width="11" style="14" customWidth="1"/>
    <col min="16138" max="16138" width="7.44140625" style="14" customWidth="1"/>
    <col min="16139" max="16139" width="12.88671875" style="14" customWidth="1"/>
    <col min="16140" max="16143" width="10.6640625" style="14" customWidth="1"/>
    <col min="16144" max="16144" width="0" style="14" hidden="1" customWidth="1"/>
    <col min="16145" max="16145" width="25.109375" style="14" customWidth="1"/>
    <col min="16146" max="16384" width="9.109375" style="14"/>
  </cols>
  <sheetData>
    <row r="1" spans="1:17" ht="17.25" customHeight="1" thickBot="1">
      <c r="A1" s="26" t="s">
        <v>55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s="15" customFormat="1" ht="22.5" customHeight="1">
      <c r="A2" s="27" t="s">
        <v>54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pans="1:17" ht="36.75" customHeight="1">
      <c r="A3" s="16" t="s">
        <v>9</v>
      </c>
      <c r="B3" s="16" t="s">
        <v>1</v>
      </c>
      <c r="C3" s="16" t="s">
        <v>0</v>
      </c>
      <c r="D3" s="16" t="s">
        <v>25</v>
      </c>
      <c r="E3" s="16" t="s">
        <v>26</v>
      </c>
      <c r="F3" s="16" t="s">
        <v>27</v>
      </c>
      <c r="G3" s="16" t="s">
        <v>28</v>
      </c>
      <c r="H3" s="16" t="s">
        <v>2</v>
      </c>
      <c r="I3" s="16" t="s">
        <v>3</v>
      </c>
      <c r="J3" s="16" t="s">
        <v>4</v>
      </c>
      <c r="K3" s="16" t="s">
        <v>5</v>
      </c>
      <c r="L3" s="16" t="s">
        <v>8</v>
      </c>
      <c r="M3" s="16" t="s">
        <v>7</v>
      </c>
      <c r="N3" s="16" t="s">
        <v>6</v>
      </c>
      <c r="O3" s="16" t="s">
        <v>29</v>
      </c>
      <c r="P3" s="16" t="s">
        <v>30</v>
      </c>
      <c r="Q3" s="16" t="s">
        <v>31</v>
      </c>
    </row>
    <row r="4" spans="1:17" ht="30.6">
      <c r="A4" s="19">
        <v>1</v>
      </c>
      <c r="B4" s="19">
        <v>219220</v>
      </c>
      <c r="C4" s="21" t="s">
        <v>32</v>
      </c>
      <c r="D4" s="11">
        <v>22</v>
      </c>
      <c r="E4" s="11" t="s">
        <v>33</v>
      </c>
      <c r="F4" s="11"/>
      <c r="G4" s="3">
        <v>114.67</v>
      </c>
      <c r="H4" s="19">
        <v>4</v>
      </c>
      <c r="I4" s="19" t="s">
        <v>20</v>
      </c>
      <c r="J4" s="19">
        <v>4</v>
      </c>
      <c r="K4" s="19" t="s">
        <v>20</v>
      </c>
      <c r="L4" s="3">
        <f t="shared" ref="L4:L6" si="0" xml:space="preserve"> IF(AND(I4 = "ΕΟΡΔΑΙΑΣ",K4 = "ΕΟΡΔΑΙΑΣ"), SUM(G4,H4,J4),  IF(I4 = "ΕΟΡΔΑΙΑΣ", SUM(G4,H4), 0) + IF(K4 = "ΕΟΡΔΑΙΑΣ", SUM(G4,J4),0))</f>
        <v>0</v>
      </c>
      <c r="M4" s="3">
        <f t="shared" ref="M4:M6" si="1" xml:space="preserve"> IF(AND(I4 = "ΚΟΖΑΝΗΣ",K4 = "ΚΟΖΑΝΗΣ"), SUM(G4,H4,J4),  IF(I4 = "ΚΟΖΑΝΗΣ", SUM(G4,H4), 0) + IF(K4 = "ΚΟΖΑΝΗΣ", SUM(G4,J4),0))</f>
        <v>0</v>
      </c>
      <c r="N4" s="3">
        <f t="shared" ref="N4:N6" si="2" xml:space="preserve"> IF(AND(I4 = "ΒΟΙΟΥ",K4 = "ΒΟΙΟΥ"), SUM(G4,H4,J4),  IF(I4 = "ΒΟΙΟΥ", SUM(G4,H4), 0) + IF(K4 = "ΒΟΙΟΥ", SUM(G4,J4),0))</f>
        <v>122.67</v>
      </c>
      <c r="O4" s="3">
        <f t="shared" ref="O4:O6" si="3" xml:space="preserve"> IF(AND(I4 = "ΣΕΡΒΙΩΝ ΒΕΛΒΕΝΤΟΥ",K4 = "ΣΕΡΒΙΩΝ ΒΕΛΒΕΝΤΟΥ"), SUM(G4,H4,J4),  IF(I4 = "ΣΕΡΒΙΩΝ ΒΕΛΒΕΝΤΟΥ", SUM(G4,H4), 0) + IF(K4 = "ΣΕΡΒΙΩΝ ΒΕΛΒΕΝΤΟΥ", SUM(G4,J4),0))</f>
        <v>0</v>
      </c>
      <c r="P4" s="3">
        <f t="shared" ref="P4:P6" si="4">MAX(L4:O4,G4)</f>
        <v>122.67</v>
      </c>
      <c r="Q4" s="20" t="s">
        <v>57</v>
      </c>
    </row>
    <row r="5" spans="1:17" ht="27.9" customHeight="1">
      <c r="A5" s="19">
        <v>2</v>
      </c>
      <c r="B5" s="19">
        <v>622930</v>
      </c>
      <c r="C5" s="17" t="s">
        <v>34</v>
      </c>
      <c r="D5" s="11">
        <v>23</v>
      </c>
      <c r="E5" s="11" t="s">
        <v>35</v>
      </c>
      <c r="F5" s="11"/>
      <c r="G5" s="3">
        <v>98.91</v>
      </c>
      <c r="H5" s="19">
        <v>4</v>
      </c>
      <c r="I5" s="19" t="s">
        <v>19</v>
      </c>
      <c r="J5" s="19">
        <v>4</v>
      </c>
      <c r="K5" s="19" t="s">
        <v>19</v>
      </c>
      <c r="L5" s="3">
        <f t="shared" si="0"/>
        <v>0</v>
      </c>
      <c r="M5" s="3">
        <f t="shared" si="1"/>
        <v>106.91</v>
      </c>
      <c r="N5" s="3">
        <f t="shared" si="2"/>
        <v>0</v>
      </c>
      <c r="O5" s="3">
        <f t="shared" si="3"/>
        <v>0</v>
      </c>
      <c r="P5" s="3">
        <f t="shared" si="4"/>
        <v>106.91</v>
      </c>
      <c r="Q5" s="20" t="s">
        <v>52</v>
      </c>
    </row>
    <row r="6" spans="1:17" s="22" customFormat="1" ht="36" customHeight="1">
      <c r="A6" s="18">
        <v>3</v>
      </c>
      <c r="B6" s="19">
        <v>612088</v>
      </c>
      <c r="C6" s="17" t="s">
        <v>36</v>
      </c>
      <c r="D6" s="11">
        <v>22</v>
      </c>
      <c r="E6" s="11" t="s">
        <v>37</v>
      </c>
      <c r="F6" s="11"/>
      <c r="G6" s="3">
        <v>93.27</v>
      </c>
      <c r="H6" s="19">
        <v>4</v>
      </c>
      <c r="I6" s="19" t="s">
        <v>19</v>
      </c>
      <c r="J6" s="19">
        <v>4</v>
      </c>
      <c r="K6" s="19" t="s">
        <v>19</v>
      </c>
      <c r="L6" s="3">
        <f t="shared" si="0"/>
        <v>0</v>
      </c>
      <c r="M6" s="3">
        <f t="shared" si="1"/>
        <v>101.27</v>
      </c>
      <c r="N6" s="3">
        <f t="shared" si="2"/>
        <v>0</v>
      </c>
      <c r="O6" s="3">
        <f t="shared" si="3"/>
        <v>0</v>
      </c>
      <c r="P6" s="3">
        <f t="shared" si="4"/>
        <v>101.27</v>
      </c>
      <c r="Q6" s="20" t="s">
        <v>53</v>
      </c>
    </row>
  </sheetData>
  <mergeCells count="2">
    <mergeCell ref="A1:Q1"/>
    <mergeCell ref="A2:Q2"/>
  </mergeCells>
  <conditionalFormatting sqref="L4:P6">
    <cfRule type="cellIs" dxfId="1" priority="1" stopIfTrue="1" operator="equal">
      <formula>0</formula>
    </cfRule>
  </conditionalFormatting>
  <pageMargins left="0.16" right="0.16" top="0.17" bottom="0.17" header="0.37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6"/>
  <sheetViews>
    <sheetView tabSelected="1" zoomScale="90" zoomScaleNormal="90" workbookViewId="0">
      <selection activeCell="C11" sqref="C11"/>
    </sheetView>
  </sheetViews>
  <sheetFormatPr defaultColWidth="9.109375" defaultRowHeight="13.8"/>
  <cols>
    <col min="1" max="1" width="3.44140625" style="6" customWidth="1"/>
    <col min="2" max="2" width="5.88671875" style="5" customWidth="1"/>
    <col min="3" max="3" width="14.88671875" style="5" customWidth="1"/>
    <col min="4" max="4" width="6.88671875" style="5" customWidth="1"/>
    <col min="5" max="5" width="11.88671875" style="5" customWidth="1"/>
    <col min="6" max="6" width="4.5546875" style="5" customWidth="1"/>
    <col min="7" max="7" width="4.44140625" style="5" customWidth="1"/>
    <col min="8" max="8" width="7.109375" style="5" customWidth="1"/>
    <col min="9" max="9" width="6.33203125" style="5" customWidth="1"/>
    <col min="10" max="10" width="3.33203125" style="5" customWidth="1"/>
    <col min="11" max="11" width="8.44140625" style="5" customWidth="1"/>
    <col min="12" max="12" width="4.5546875" style="5" customWidth="1"/>
    <col min="13" max="13" width="8.44140625" style="5" customWidth="1"/>
    <col min="14" max="14" width="5.44140625" style="5" customWidth="1"/>
    <col min="15" max="15" width="7.6640625" style="5" customWidth="1"/>
    <col min="16" max="16" width="5" style="5" customWidth="1"/>
    <col min="17" max="17" width="6" style="5" customWidth="1"/>
    <col min="18" max="18" width="8.44140625" style="5" customWidth="1"/>
    <col min="19" max="19" width="8" style="5" customWidth="1"/>
    <col min="20" max="20" width="7.109375" style="5" customWidth="1"/>
    <col min="21" max="21" width="7.88671875" style="5" customWidth="1"/>
    <col min="22" max="22" width="9.109375" style="5" customWidth="1"/>
    <col min="23" max="23" width="8.5546875" style="5" hidden="1" customWidth="1"/>
    <col min="24" max="24" width="25.88671875" style="5" customWidth="1"/>
    <col min="25" max="25" width="13.109375" style="5" customWidth="1"/>
    <col min="26" max="16384" width="9.109375" style="5"/>
  </cols>
  <sheetData>
    <row r="1" spans="1:24" s="4" customFormat="1" ht="36" customHeight="1">
      <c r="A1" s="28" t="s">
        <v>56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4" ht="127.5" customHeight="1">
      <c r="A2" s="1" t="s">
        <v>9</v>
      </c>
      <c r="B2" s="2" t="s">
        <v>1</v>
      </c>
      <c r="C2" s="2" t="s">
        <v>0</v>
      </c>
      <c r="D2" s="2" t="s">
        <v>21</v>
      </c>
      <c r="E2" s="2" t="s">
        <v>10</v>
      </c>
      <c r="F2" s="2" t="s">
        <v>11</v>
      </c>
      <c r="G2" s="2" t="s">
        <v>12</v>
      </c>
      <c r="H2" s="2" t="s">
        <v>13</v>
      </c>
      <c r="I2" s="2" t="s">
        <v>14</v>
      </c>
      <c r="J2" s="2" t="s">
        <v>2</v>
      </c>
      <c r="K2" s="2" t="s">
        <v>3</v>
      </c>
      <c r="L2" s="2" t="s">
        <v>4</v>
      </c>
      <c r="M2" s="2" t="s">
        <v>5</v>
      </c>
      <c r="N2" s="2" t="s">
        <v>15</v>
      </c>
      <c r="O2" s="2" t="s">
        <v>16</v>
      </c>
      <c r="P2" s="2" t="s">
        <v>17</v>
      </c>
      <c r="Q2" s="2" t="s">
        <v>18</v>
      </c>
      <c r="R2" s="1" t="s">
        <v>8</v>
      </c>
      <c r="S2" s="1" t="s">
        <v>7</v>
      </c>
      <c r="T2" s="1" t="s">
        <v>6</v>
      </c>
      <c r="U2" s="1" t="s">
        <v>23</v>
      </c>
      <c r="V2" s="1" t="s">
        <v>24</v>
      </c>
      <c r="W2" s="1" t="s">
        <v>22</v>
      </c>
      <c r="X2" s="1" t="s">
        <v>40</v>
      </c>
    </row>
    <row r="3" spans="1:24" ht="30.6">
      <c r="A3" s="11">
        <v>1</v>
      </c>
      <c r="B3" s="24">
        <v>612147</v>
      </c>
      <c r="C3" s="8" t="s">
        <v>42</v>
      </c>
      <c r="D3" s="24" t="s">
        <v>41</v>
      </c>
      <c r="E3" s="24" t="s">
        <v>43</v>
      </c>
      <c r="F3" s="24">
        <v>9</v>
      </c>
      <c r="G3" s="24">
        <v>20</v>
      </c>
      <c r="H3" s="24">
        <v>18.38</v>
      </c>
      <c r="I3" s="25">
        <f t="shared" ref="I3:I6" si="0">SUM(F3:H3)</f>
        <v>47.379999999999995</v>
      </c>
      <c r="J3" s="24">
        <v>4</v>
      </c>
      <c r="K3" s="8" t="s">
        <v>19</v>
      </c>
      <c r="L3" s="24">
        <v>10</v>
      </c>
      <c r="M3" s="8" t="s">
        <v>19</v>
      </c>
      <c r="N3" s="24"/>
      <c r="O3" s="24"/>
      <c r="P3" s="24"/>
      <c r="Q3" s="23"/>
      <c r="R3" s="25">
        <f t="shared" ref="R3:R6" si="1" xml:space="preserve"> IF(AND(K3 = "ΕΟΡΔΑΙΑΣ",M3 = "ΕΟΡΔΑΙΑΣ"), SUM(I3,J3,L3),  IF(K3 = "ΕΟΡΔΑΙΑΣ", SUM(I3,J3), 0) + IF(M3 = "ΕΟΡΔΑΙΑΣ", SUM(I3,L3),0)) + IF(O3 = "ΕΟΡΔΑΙΑΣ", N3, 0)  + IF(Q3 = "ΕΟΡΔΑΙΑΣ", P3, 0)</f>
        <v>0</v>
      </c>
      <c r="S3" s="3">
        <f t="shared" ref="S3:S6" si="2" xml:space="preserve"> IF(AND(K3 = "ΚΟΖΑΝΗΣ",M3 = "ΚΟΖΑΝΗΣ"), SUM(I3,J3,L3),  IF(K3 = "ΚΟΖΑΝΗΣ", SUM(I3,J3), 0) + IF(M3 = "ΚΟΖΑΝΗΣ", SUM(I3,L3),0)) + IF(O3 = "ΚΟΖΑΝΗΣ", N3, 0)  + IF(Q3 = "ΚΟΖΑΝΗΣ", P3, 0)</f>
        <v>61.379999999999995</v>
      </c>
      <c r="T3" s="25">
        <f t="shared" ref="T3:T6" si="3" xml:space="preserve"> IF(AND(K3 = "ΒΟΙΟΥ",M3 = "ΒΟΙΟΥ"), SUM(I3,J3,L3),  IF(K3 = "ΒΟΙΟΥ", SUM(I3,J3), 0) + IF(M3 = "ΒΟΙΟΥ", SUM(I3,L3),0)) + IF(O3 = "ΒΟΙΟΥ", N3, 0)  + IF(Q3 = "ΒΟΙΟΥ", P3, 0)</f>
        <v>0</v>
      </c>
      <c r="U3" s="3">
        <f t="shared" ref="U3:U6" si="4" xml:space="preserve"> IF(AND($K3 = "ΣΕΡΒΙΩΝ",$M3 = "ΣΕΡΒΙΩΝ"), SUM($I3,$J3,$L3),  IF($K3 = "ΣΕΡΒΙΩΝ", SUM($I3,$J3), 0) + IF($M3 = "ΣΕΡΒΙΩΝ", SUM($I3,$L3),0)) + IF($O3 = "ΣΕΡΒΙΩΝ", $N3, 0)  + IF($Q3 = "ΣΕΡΒΙΩΝ", $P3, 0)</f>
        <v>0</v>
      </c>
      <c r="V3" s="3">
        <f t="shared" ref="V3:V6" si="5" xml:space="preserve"> IF(AND($K3 = "ΒΕΛΒΕΝΤΟΥ",$M3 = "ΒΕΛΒΕΝΤΟΥ"), SUM($I3,$J3,$L3),  IF($K3 = "ΒΕΛΒΕΝΤΟΥ", SUM($I3,$J3), 0) + IF($M3 = "ΒΕΛΒΕΝΤΟΥ", SUM($I3,$L3),0)) + IF($O3 = "ΒΕΛΒΕΝΤΟΥ", $N3, 0)  + IF($Q3 = "ΒΕΛΒΕΝΤΟΥ", $P3, 0)</f>
        <v>0</v>
      </c>
      <c r="W3" s="3">
        <f t="shared" ref="W3:W6" si="6">MAX(R3:U3,I3)</f>
        <v>61.379999999999995</v>
      </c>
      <c r="X3" s="9" t="s">
        <v>48</v>
      </c>
    </row>
    <row r="4" spans="1:24" ht="35.25" customHeight="1">
      <c r="A4" s="11">
        <v>2</v>
      </c>
      <c r="B4" s="24">
        <v>229143</v>
      </c>
      <c r="C4" s="8" t="s">
        <v>39</v>
      </c>
      <c r="D4" s="24" t="s">
        <v>41</v>
      </c>
      <c r="E4" s="24" t="s">
        <v>44</v>
      </c>
      <c r="F4" s="24">
        <v>9</v>
      </c>
      <c r="G4" s="24"/>
      <c r="H4" s="24">
        <v>14.75</v>
      </c>
      <c r="I4" s="25">
        <f t="shared" si="0"/>
        <v>23.75</v>
      </c>
      <c r="J4" s="24">
        <v>4</v>
      </c>
      <c r="K4" s="8" t="s">
        <v>19</v>
      </c>
      <c r="L4" s="24">
        <v>10</v>
      </c>
      <c r="M4" s="8" t="s">
        <v>19</v>
      </c>
      <c r="N4" s="24"/>
      <c r="O4" s="24"/>
      <c r="P4" s="24"/>
      <c r="Q4" s="8"/>
      <c r="R4" s="3">
        <f t="shared" si="1"/>
        <v>0</v>
      </c>
      <c r="S4" s="3">
        <f t="shared" si="2"/>
        <v>37.75</v>
      </c>
      <c r="T4" s="3">
        <f t="shared" si="3"/>
        <v>0</v>
      </c>
      <c r="U4" s="3">
        <f t="shared" si="4"/>
        <v>0</v>
      </c>
      <c r="V4" s="3">
        <f t="shared" si="5"/>
        <v>0</v>
      </c>
      <c r="W4" s="3">
        <f t="shared" si="6"/>
        <v>37.75</v>
      </c>
      <c r="X4" s="9" t="s">
        <v>49</v>
      </c>
    </row>
    <row r="5" spans="1:24" ht="38.25" customHeight="1">
      <c r="A5" s="11">
        <v>3</v>
      </c>
      <c r="B5" s="12">
        <v>612051</v>
      </c>
      <c r="C5" s="12" t="s">
        <v>38</v>
      </c>
      <c r="D5" s="7" t="s">
        <v>41</v>
      </c>
      <c r="E5" s="10" t="s">
        <v>45</v>
      </c>
      <c r="F5" s="13">
        <v>0</v>
      </c>
      <c r="G5" s="12"/>
      <c r="H5" s="13">
        <v>19.75</v>
      </c>
      <c r="I5" s="25">
        <f t="shared" si="0"/>
        <v>19.75</v>
      </c>
      <c r="J5" s="7">
        <v>4</v>
      </c>
      <c r="K5" s="12" t="s">
        <v>19</v>
      </c>
      <c r="L5" s="7"/>
      <c r="M5" s="12"/>
      <c r="N5" s="13"/>
      <c r="O5" s="13"/>
      <c r="P5" s="13"/>
      <c r="Q5" s="11"/>
      <c r="R5" s="3">
        <f t="shared" si="1"/>
        <v>0</v>
      </c>
      <c r="S5" s="3">
        <f t="shared" si="2"/>
        <v>23.75</v>
      </c>
      <c r="T5" s="3">
        <f t="shared" si="3"/>
        <v>0</v>
      </c>
      <c r="U5" s="3">
        <f t="shared" si="4"/>
        <v>0</v>
      </c>
      <c r="V5" s="3">
        <f t="shared" si="5"/>
        <v>0</v>
      </c>
      <c r="W5" s="3">
        <f t="shared" si="6"/>
        <v>23.75</v>
      </c>
      <c r="X5" s="9" t="s">
        <v>50</v>
      </c>
    </row>
    <row r="6" spans="1:24" ht="30.6">
      <c r="A6" s="11">
        <v>4</v>
      </c>
      <c r="B6" s="7">
        <v>213876</v>
      </c>
      <c r="C6" s="12" t="s">
        <v>47</v>
      </c>
      <c r="D6" s="7" t="s">
        <v>41</v>
      </c>
      <c r="E6" s="7" t="s">
        <v>46</v>
      </c>
      <c r="F6" s="7">
        <v>0</v>
      </c>
      <c r="G6" s="7"/>
      <c r="H6" s="7">
        <v>19</v>
      </c>
      <c r="I6" s="25">
        <f t="shared" si="0"/>
        <v>19</v>
      </c>
      <c r="J6" s="7">
        <v>4</v>
      </c>
      <c r="K6" s="12" t="s">
        <v>19</v>
      </c>
      <c r="L6" s="7"/>
      <c r="M6" s="12"/>
      <c r="N6" s="7"/>
      <c r="O6" s="7"/>
      <c r="P6" s="7"/>
      <c r="Q6" s="8"/>
      <c r="R6" s="3">
        <f t="shared" si="1"/>
        <v>0</v>
      </c>
      <c r="S6" s="3">
        <f t="shared" si="2"/>
        <v>23</v>
      </c>
      <c r="T6" s="3">
        <f t="shared" si="3"/>
        <v>0</v>
      </c>
      <c r="U6" s="3">
        <f t="shared" si="4"/>
        <v>0</v>
      </c>
      <c r="V6" s="3">
        <f t="shared" si="5"/>
        <v>0</v>
      </c>
      <c r="W6" s="3">
        <f t="shared" si="6"/>
        <v>23</v>
      </c>
      <c r="X6" s="9" t="s">
        <v>51</v>
      </c>
    </row>
  </sheetData>
  <sortState ref="B3:W9">
    <sortCondition descending="1" ref="W3:W9"/>
  </sortState>
  <mergeCells count="1">
    <mergeCell ref="A1:X1"/>
  </mergeCells>
  <conditionalFormatting sqref="R3:W6">
    <cfRule type="cellIs" dxfId="0" priority="1" stopIfTrue="1" operator="equal">
      <formula>0</formula>
    </cfRule>
  </conditionalFormatting>
  <pageMargins left="0.2" right="0.2" top="0.43" bottom="0.74803149606299213" header="0.31496062992125984" footer="0.31496062992125984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Διόρθωση τοποθέτησης ΠΕ06</vt:lpstr>
      <vt:lpstr>Τροποποίηση τοποθέτησης ΠΕ06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2020-08-31T18:31:52Z</dcterms:modified>
</cp:coreProperties>
</file>