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15" windowHeight="11955"/>
  </bookViews>
  <sheets>
    <sheet name="ΠΕ70" sheetId="28" r:id="rId1"/>
    <sheet name="ΠΕ60" sheetId="29" r:id="rId2"/>
    <sheet name="ΠΕ05" sheetId="34" r:id="rId3"/>
    <sheet name="ΠΕ06" sheetId="31" r:id="rId4"/>
    <sheet name="ΠΕ07" sheetId="35" r:id="rId5"/>
    <sheet name="ΠΕ11" sheetId="32" r:id="rId6"/>
    <sheet name="ΠΕ79.01" sheetId="30" r:id="rId7"/>
    <sheet name="ΠΕ86" sheetId="33" r:id="rId8"/>
  </sheets>
  <definedNames>
    <definedName name="_xlnm._FilterDatabase" localSheetId="3" hidden="1">ΠΕ06!#REF!</definedName>
    <definedName name="_xlnm._FilterDatabase" localSheetId="0" hidden="1">ΠΕ70!$A$3:$B$40</definedName>
    <definedName name="_xlnm._FilterDatabase" localSheetId="7" hidden="1">ΠΕ86!#REF!</definedName>
    <definedName name="_xlnm.Print_Titles" localSheetId="1">ΠΕ60!$1:$2</definedName>
    <definedName name="_xlnm.Print_Titles" localSheetId="0">ΠΕ70!$1:$2</definedName>
    <definedName name="_xlnm.Print_Titles" localSheetId="6">ΠΕ79.01!$1:$2</definedName>
    <definedName name="_xlnm.Print_Titles" localSheetId="7">ΠΕ86!$1:$2</definedName>
  </definedNames>
  <calcPr calcId="125725"/>
</workbook>
</file>

<file path=xl/calcChain.xml><?xml version="1.0" encoding="utf-8"?>
<calcChain xmlns="http://schemas.openxmlformats.org/spreadsheetml/2006/main">
  <c r="B39" i="28"/>
  <c r="B11" i="30"/>
  <c r="B38" i="34"/>
  <c r="B80"/>
  <c r="B71"/>
  <c r="B62"/>
  <c r="B80" i="35"/>
  <c r="B71"/>
  <c r="B62"/>
  <c r="B38"/>
  <c r="B81" i="34" l="1"/>
  <c r="B81" i="35"/>
  <c r="B25" i="28" l="1"/>
  <c r="B34" i="29"/>
  <c r="B35" s="1"/>
  <c r="C37" i="31"/>
  <c r="B38" i="30"/>
  <c r="E58" i="31"/>
  <c r="D71" i="30"/>
  <c r="B35" i="28"/>
  <c r="B40" s="1"/>
  <c r="B3" i="3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C29"/>
  <c r="D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C50"/>
  <c r="D50"/>
  <c r="B51"/>
  <c r="B52"/>
  <c r="B53"/>
  <c r="B54"/>
  <c r="B55"/>
  <c r="B56"/>
  <c r="B57"/>
  <c r="C58"/>
  <c r="D58"/>
  <c r="D67" s="1"/>
  <c r="B59"/>
  <c r="B60"/>
  <c r="B61"/>
  <c r="B62"/>
  <c r="B63"/>
  <c r="B64"/>
  <c r="B65"/>
  <c r="C66"/>
  <c r="D66"/>
  <c r="C3" i="32"/>
  <c r="D4"/>
  <c r="C4"/>
  <c r="D5"/>
  <c r="C5"/>
  <c r="D6"/>
  <c r="C6"/>
  <c r="D7"/>
  <c r="C7"/>
  <c r="D8"/>
  <c r="D9"/>
  <c r="C9" s="1"/>
  <c r="C10"/>
  <c r="C11"/>
  <c r="D12"/>
  <c r="C12" s="1"/>
  <c r="D13"/>
  <c r="C13" s="1"/>
  <c r="D14"/>
  <c r="C14" s="1"/>
  <c r="D15"/>
  <c r="C15" s="1"/>
  <c r="D16"/>
  <c r="C16" s="1"/>
  <c r="D17"/>
  <c r="C17" s="1"/>
  <c r="D19"/>
  <c r="C19" s="1"/>
  <c r="D20"/>
  <c r="C20" s="1"/>
  <c r="D21"/>
  <c r="C21" s="1"/>
  <c r="C22"/>
  <c r="D23"/>
  <c r="C23" s="1"/>
  <c r="D24"/>
  <c r="C24"/>
  <c r="D25"/>
  <c r="C25"/>
  <c r="D26"/>
  <c r="C26"/>
  <c r="D27"/>
  <c r="C27" s="1"/>
  <c r="D28"/>
  <c r="C28"/>
  <c r="D29"/>
  <c r="C29"/>
  <c r="D30"/>
  <c r="C30"/>
  <c r="C31"/>
  <c r="D32"/>
  <c r="C32" s="1"/>
  <c r="C33"/>
  <c r="D34"/>
  <c r="C34"/>
  <c r="D35"/>
  <c r="C35"/>
  <c r="D36"/>
  <c r="C36" s="1"/>
  <c r="D37"/>
  <c r="C37"/>
  <c r="D38"/>
  <c r="C38"/>
  <c r="D39"/>
  <c r="C39"/>
  <c r="D40"/>
  <c r="C40" s="1"/>
  <c r="D41"/>
  <c r="C41"/>
  <c r="C42"/>
  <c r="D43"/>
  <c r="C43" s="1"/>
  <c r="C44"/>
  <c r="D45"/>
  <c r="C45" s="1"/>
  <c r="D46"/>
  <c r="C46"/>
  <c r="C47"/>
  <c r="D48"/>
  <c r="C48" s="1"/>
  <c r="D49"/>
  <c r="C49" s="1"/>
  <c r="E50"/>
  <c r="F50"/>
  <c r="D3" i="31"/>
  <c r="C3" s="1"/>
  <c r="C4"/>
  <c r="D5"/>
  <c r="C5"/>
  <c r="D6"/>
  <c r="C6"/>
  <c r="C7"/>
  <c r="D8"/>
  <c r="C8" s="1"/>
  <c r="D9"/>
  <c r="C9" s="1"/>
  <c r="C10"/>
  <c r="D11"/>
  <c r="C11"/>
  <c r="C12"/>
  <c r="D13"/>
  <c r="C13" s="1"/>
  <c r="D14"/>
  <c r="C14" s="1"/>
  <c r="D15"/>
  <c r="C15" s="1"/>
  <c r="C16"/>
  <c r="D17"/>
  <c r="C17"/>
  <c r="D18"/>
  <c r="C18"/>
  <c r="D19"/>
  <c r="C19"/>
  <c r="D20"/>
  <c r="C20"/>
  <c r="C21"/>
  <c r="C22"/>
  <c r="D23"/>
  <c r="C23"/>
  <c r="D24"/>
  <c r="C24"/>
  <c r="C25"/>
  <c r="D26"/>
  <c r="C26" s="1"/>
  <c r="C27"/>
  <c r="D28"/>
  <c r="C28"/>
  <c r="D29"/>
  <c r="C29"/>
  <c r="D30"/>
  <c r="C30"/>
  <c r="C31"/>
  <c r="D32"/>
  <c r="C32" s="1"/>
  <c r="D33"/>
  <c r="C33" s="1"/>
  <c r="C34"/>
  <c r="C35"/>
  <c r="D36"/>
  <c r="C36" s="1"/>
  <c r="D38"/>
  <c r="C38" s="1"/>
  <c r="D39"/>
  <c r="C39" s="1"/>
  <c r="D40"/>
  <c r="C40" s="1"/>
  <c r="D41"/>
  <c r="C41" s="1"/>
  <c r="C42"/>
  <c r="D43"/>
  <c r="C43"/>
  <c r="D44"/>
  <c r="C44"/>
  <c r="D45"/>
  <c r="C45"/>
  <c r="D46"/>
  <c r="C46"/>
  <c r="C47"/>
  <c r="C48"/>
  <c r="D49"/>
  <c r="C49"/>
  <c r="C50"/>
  <c r="D51"/>
  <c r="C51" s="1"/>
  <c r="C52"/>
  <c r="D53"/>
  <c r="C53"/>
  <c r="D54"/>
  <c r="C54"/>
  <c r="D55"/>
  <c r="C55"/>
  <c r="D56"/>
  <c r="C56"/>
  <c r="D57"/>
  <c r="C57"/>
  <c r="G58"/>
  <c r="B3" i="30"/>
  <c r="B31" s="1"/>
  <c r="B4"/>
  <c r="B5"/>
  <c r="B6"/>
  <c r="B7"/>
  <c r="B8"/>
  <c r="B9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C31"/>
  <c r="D31"/>
  <c r="B32"/>
  <c r="B53" s="1"/>
  <c r="B33"/>
  <c r="B34"/>
  <c r="B35"/>
  <c r="B36"/>
  <c r="B37"/>
  <c r="B39"/>
  <c r="B40"/>
  <c r="B41"/>
  <c r="B42"/>
  <c r="B43"/>
  <c r="B44"/>
  <c r="B45"/>
  <c r="B46"/>
  <c r="B47"/>
  <c r="B48"/>
  <c r="B49"/>
  <c r="B50"/>
  <c r="B51"/>
  <c r="B52"/>
  <c r="C53"/>
  <c r="D53"/>
  <c r="B54"/>
  <c r="B62" s="1"/>
  <c r="B55"/>
  <c r="B56"/>
  <c r="B57"/>
  <c r="B58"/>
  <c r="B59"/>
  <c r="B60"/>
  <c r="B61"/>
  <c r="C62"/>
  <c r="D62"/>
  <c r="B63"/>
  <c r="B64"/>
  <c r="B65"/>
  <c r="B71" s="1"/>
  <c r="B66"/>
  <c r="B67"/>
  <c r="B68"/>
  <c r="B69"/>
  <c r="B70"/>
  <c r="C71"/>
  <c r="B16" i="29"/>
  <c r="B31"/>
  <c r="B24"/>
  <c r="C67" i="33"/>
  <c r="B66"/>
  <c r="B58"/>
  <c r="C8" i="32"/>
  <c r="D50"/>
  <c r="B50" i="33" l="1"/>
  <c r="B67" s="1"/>
  <c r="B29"/>
  <c r="D72" i="30"/>
  <c r="C72"/>
  <c r="B72"/>
  <c r="C50" i="32"/>
  <c r="C58" i="31"/>
  <c r="D58"/>
</calcChain>
</file>

<file path=xl/sharedStrings.xml><?xml version="1.0" encoding="utf-8"?>
<sst xmlns="http://schemas.openxmlformats.org/spreadsheetml/2006/main" count="660" uniqueCount="245">
  <si>
    <t>ΔΗΜΟΤΙΚΟ ΣΧΟΛΕΙΟ</t>
  </si>
  <si>
    <t>ΠΑΡΑΤΗΡΗΣΕΙΣ</t>
  </si>
  <si>
    <t>ΔΗΜΟΣ ΚΟΖΑΝΗΣ</t>
  </si>
  <si>
    <t>ΣΥΝΟΛΟ</t>
  </si>
  <si>
    <t>ΔΗΜΟΣ ΕΟΡΔΑΙΑΣ</t>
  </si>
  <si>
    <t>ΓΕΝΙΚΟ ΣΥΝΟΛΟ</t>
  </si>
  <si>
    <t>ΝΗΠΙΑΓΩΓΕΙΟ</t>
  </si>
  <si>
    <t>ΝΓ 10ο ΚΟΖΑΝΗΣ</t>
  </si>
  <si>
    <t>ΝΓ 4ο ΣΕΡΒΙΩΝ</t>
  </si>
  <si>
    <t>ΝΓ 22ο ΚΟΖΑΝΗΣ</t>
  </si>
  <si>
    <t>ΝΓ 3ο ΚΟΖΑΝΗΣ</t>
  </si>
  <si>
    <t>ΝΓ 3ο ΠΤΟΛ/ΔΑΣ</t>
  </si>
  <si>
    <t>ΝΓ 6ο ΚΟΖΑΝΗΣ</t>
  </si>
  <si>
    <t>ΝΓ 16ο ΚΟΖΑΝΗΣ</t>
  </si>
  <si>
    <t>ΝΓ 12ο ΠΤΟΛ/ΔΑΣ</t>
  </si>
  <si>
    <t>ΝΓ ΜΕΣΣΙΑΝΗΣ</t>
  </si>
  <si>
    <t>ΝΓ 8ο ΚΟΖΑΝΗΣ</t>
  </si>
  <si>
    <t>Δ.Σ. 11ο ΚΟΖΑΝΗΣ</t>
  </si>
  <si>
    <t>Δ.Σ. 18ο ΚΟΖΑΝΗΣ</t>
  </si>
  <si>
    <t>Δ.Σ.1ο ΚΡΟΚΟΥ</t>
  </si>
  <si>
    <t xml:space="preserve">Δ.Σ.ΚΟΙΛΩΝ </t>
  </si>
  <si>
    <t xml:space="preserve"> </t>
  </si>
  <si>
    <t>Δ.Σ.  9ο ΚΟΖΑΝΗΣ</t>
  </si>
  <si>
    <t>Δ.Σ. 10ο ΚΟΖΑΝΗΣ</t>
  </si>
  <si>
    <t>Δ.Σ.12ο ΚΟΖΑΝΗΣ</t>
  </si>
  <si>
    <t>Δ.Σ.13ο ΚΟΖΑΝΗΣ</t>
  </si>
  <si>
    <t>Δ.Σ.17ο ΚΟΖΑΝΗΣ</t>
  </si>
  <si>
    <t>Δ.Σ. ΔΡΕΠΑΝΟΥ</t>
  </si>
  <si>
    <t xml:space="preserve">Δ.Σ. ΒΑΤΕΡΟΥ </t>
  </si>
  <si>
    <t>Δ.Σ. "Χ.ΜΟΥΚΑ"</t>
  </si>
  <si>
    <t>Δ.Σ. "Χ. ΜΕΓΔΑΝΗ"</t>
  </si>
  <si>
    <t>Δ.Σ. 2ο ΚΟΖΑΝΗΣ</t>
  </si>
  <si>
    <t>Δ.Σ. 5ο ΚΟΖΑΝΗΣ</t>
  </si>
  <si>
    <t>Δ.Σ. 6ο ΚΟΖΑΝΗΣ</t>
  </si>
  <si>
    <t>Δ.Σ. 7ο ΚΟΖΑΝΗΣ</t>
  </si>
  <si>
    <t>Δ.Σ. 8ο ΚΟΖΑΝΗΣ</t>
  </si>
  <si>
    <t xml:space="preserve">Δ. Σ. 4ο ΠΤΟΛΕΜΑΪΔΑΣ </t>
  </si>
  <si>
    <t xml:space="preserve">Δ. Σ. 5ο ΠΤΟΛΕΜΑΪΔΑΣ </t>
  </si>
  <si>
    <t xml:space="preserve">Δ. Σ. 8ο ΠΤΟΛΕΜΑΪΔΑΣ </t>
  </si>
  <si>
    <t xml:space="preserve">Δ. Σ. 10ο ΠΤΟΛΕΜΑΪΔΑΣ </t>
  </si>
  <si>
    <t xml:space="preserve">Δ. Σ. 11ο ΠΤΟΛΕΜΑΪΔΑΣ </t>
  </si>
  <si>
    <t>ΔΗΜΟΣ ΣΕΡΒΙΩΝ</t>
  </si>
  <si>
    <t>Δ.Σ  4ο ΣΕΡΒΙΩΝ</t>
  </si>
  <si>
    <t>ΝΓ 7ο ΚΟΖΑΝΗΣ</t>
  </si>
  <si>
    <t>ΝΓ 21ο ΚΟΖΑΝΗΣ</t>
  </si>
  <si>
    <t xml:space="preserve">ΝΓ ΚΑΡΥΔΙΤΣΑΣ </t>
  </si>
  <si>
    <t>ΝΓ 1ο ΠΤΟΛ/ΔΑΣ</t>
  </si>
  <si>
    <t xml:space="preserve">ΝΓ ΟΛΥΜΠΙΑΔΑΣ </t>
  </si>
  <si>
    <t xml:space="preserve">ΝΓ ΠΥΡΓΩΝ </t>
  </si>
  <si>
    <t xml:space="preserve">Δ.Σ. ΠΕΤΡΑΝΩΝ </t>
  </si>
  <si>
    <t xml:space="preserve">Δ.Σ. ΑΝΑΤΟΛΙΚΟΥ </t>
  </si>
  <si>
    <t>ΝΓ 15ο ΚΟΖΑΝΗΣ</t>
  </si>
  <si>
    <t xml:space="preserve">ΝΓ 2ο ΣΕΡΒΙΩΝ </t>
  </si>
  <si>
    <t xml:space="preserve">ΔΗΜΟΣ ΒΟΙΟΥ </t>
  </si>
  <si>
    <t xml:space="preserve">ΝΓ ΝΕΑΠΟΛΗΣ </t>
  </si>
  <si>
    <t xml:space="preserve">ΣΥΝΟΛΟ </t>
  </si>
  <si>
    <t xml:space="preserve">ΝΓ ΛΙΒΑΔΕΡΟΥ </t>
  </si>
  <si>
    <t xml:space="preserve">ΝΓ ΠΡΩΤΟΧΩΡΙΟΥ </t>
  </si>
  <si>
    <t xml:space="preserve">ΝΓ 1ο ΣΕΡΒΙΩΝ </t>
  </si>
  <si>
    <t>ΤΡΑΝΟΒΑΛΤΟΥ</t>
  </si>
  <si>
    <t>ΠΛΑΤΑΝΟΡΡΕΥΜΑΤΟΣ</t>
  </si>
  <si>
    <t>ΛΙΒΑΔΕΡΟΥ</t>
  </si>
  <si>
    <t>ΠΕΡ. ΒΑΘΥΛΑΚΚΟΥ</t>
  </si>
  <si>
    <t>ΒΕΛΒΕΝΤΟΥ</t>
  </si>
  <si>
    <t>4ο ΣΕΡΒΙΩΝ</t>
  </si>
  <si>
    <t>2ο ΣΕΡΒΙΩΝ</t>
  </si>
  <si>
    <t>1ο ΣΕΡΒΙΩΝ</t>
  </si>
  <si>
    <t>ΤΣΟΤΥΛΙΟΥ</t>
  </si>
  <si>
    <t>ΝΕΑΠΟΛΗΣ</t>
  </si>
  <si>
    <t>ΚΑΛΟΝΕΡΙΟΥ-ΜΙΚΡΟΚΑΣΤΡΟΥ</t>
  </si>
  <si>
    <t>ΕΡΑΤΥΡΑΣ</t>
  </si>
  <si>
    <t>ΓΑΛΑΤΙΝΗΣ</t>
  </si>
  <si>
    <t xml:space="preserve">3ο ΣΙΑΤΙΣΤΑΣ </t>
  </si>
  <si>
    <t xml:space="preserve">2ο ΣΙΑΤΙΣΤΑΣ </t>
  </si>
  <si>
    <t>1ο ΣΙΑΤΙΣΤΑΣ</t>
  </si>
  <si>
    <t>ΠΥΡΓΩΝ</t>
  </si>
  <si>
    <t>ΠΕΡΔΙΚΚΑ</t>
  </si>
  <si>
    <t>ΟΛΥΜΠΙΑΔΑΣ</t>
  </si>
  <si>
    <t>2ο ΜΟΥΡΙΚΙΟΥ</t>
  </si>
  <si>
    <t>1ο ΜΟΥΡΙΚΙΟΥ</t>
  </si>
  <si>
    <t>1ο ΒΕΡΜΙΟΥ</t>
  </si>
  <si>
    <t>ΑΣΒΕΣΤΟΠΕΤΡΑΣ</t>
  </si>
  <si>
    <t>ΑΡΔΑΣΣΑΣ</t>
  </si>
  <si>
    <t>ΑΝΑΤΟΛΙΚΟΥ</t>
  </si>
  <si>
    <t>1ο ΑΓΙΑΣ ΠΑΡΑΣΚΕΥΗΣ</t>
  </si>
  <si>
    <t>12ο ΠΤΟΛ/ΔΑΣ</t>
  </si>
  <si>
    <t>11ο ΠΤΟΛ/ΔΑΣ</t>
  </si>
  <si>
    <t>10ο ΠΤΟΛ/ΔΑΣ</t>
  </si>
  <si>
    <t>9ο ΠΤΟΛ/ΔΑΣ</t>
  </si>
  <si>
    <t>7ο ΠΤΟΛ/ΔΑΣ</t>
  </si>
  <si>
    <t>6ο ΠΤΟΛ/ΔΑΣ</t>
  </si>
  <si>
    <t>5ο ΠΤΟΛ/ΔΑΣ</t>
  </si>
  <si>
    <t>4ο ΠΤΟΛ/ΔΑΣ</t>
  </si>
  <si>
    <t>3ο ΠΤΟΛ/ΔΑΣ</t>
  </si>
  <si>
    <t>2ο ΠΤΟΛ/ΔΑΣ</t>
  </si>
  <si>
    <t>ΠΟΝΤΟΚΩΜΗΣ</t>
  </si>
  <si>
    <t>ΠΕΤΡΑΝΩΝ</t>
  </si>
  <si>
    <t>ΞΗΡΟΛΙΜΝΗΣ</t>
  </si>
  <si>
    <t>ΝΕΑΣ ΧΑΡΑΥΓΗΣ</t>
  </si>
  <si>
    <t>ΛΕΥΚΟΠΗΓΗΣ</t>
  </si>
  <si>
    <t xml:space="preserve">ΛΕΥΚΟΒΡΥΣΗΣ </t>
  </si>
  <si>
    <t>2ο ΚΡΟΚΟΥ</t>
  </si>
  <si>
    <t>1ο ΚΡΟΚΟΥ</t>
  </si>
  <si>
    <t>ΚΟΙΛΩΝ</t>
  </si>
  <si>
    <t>ΚΑΡΥΔΙΤΣΑ</t>
  </si>
  <si>
    <t xml:space="preserve">ΔΡΕΠΑΝΟΥ </t>
  </si>
  <si>
    <t>ΒΑΤΕΡΟ</t>
  </si>
  <si>
    <t>ΑΝΩ ΚΩΜΗΣ</t>
  </si>
  <si>
    <t>ΑΚΡΙΝΗΣ</t>
  </si>
  <si>
    <t>ΑΙΑΝΗΣ</t>
  </si>
  <si>
    <t>ΑΓΙΟΥ ΔΗΜΗΤΡΙΟΥ</t>
  </si>
  <si>
    <t xml:space="preserve">ΑΓΙΑΣ ΠΑΡΑΣΚΕΥΗΣ </t>
  </si>
  <si>
    <t>19ο ΚΟΖΑΝΗΣ</t>
  </si>
  <si>
    <t>18ο ΚΟΖΑΝΗΣ</t>
  </si>
  <si>
    <t>12ο ΚΟΖΑΝΗΣ</t>
  </si>
  <si>
    <t>11ο ΚΟΖΑΝΗΣ</t>
  </si>
  <si>
    <t>8ο ΚΟΖΑΝΗΣ</t>
  </si>
  <si>
    <t>7ο ΚΟΖΑΝΗΣ</t>
  </si>
  <si>
    <t>6ο ΚΟΖΑΝΗΣ</t>
  </si>
  <si>
    <t>5ο ΚΟΖΑΝΗΣ</t>
  </si>
  <si>
    <t>Χ. ΜΟΥΚΑΣ</t>
  </si>
  <si>
    <t>Γ. ΚΟΝΤΑΡΗΣ</t>
  </si>
  <si>
    <t>ΟΛΟΗΜΕΡΟ</t>
  </si>
  <si>
    <t xml:space="preserve">ΠΡΩΙΝΟ </t>
  </si>
  <si>
    <t xml:space="preserve">ΣΥΝΟΛΟ ΩΡΩΝ </t>
  </si>
  <si>
    <t xml:space="preserve">ΛΕΙΤΟΥΡΓΙΚΑ ΚΕΝΑ ΤΟΥ ΚΛΑΔΟΥ ΠΕ79.01(ΜΟΥΣΙΚΗΣ) ΠΡΩΙΝΟ ΚΑΙ ΟΛΟΗΜΕΡΟ </t>
  </si>
  <si>
    <t>ΚΑΛΟΝΕΡΟΥ-ΜΙΚΡΟΚΑΣΤΡΟΥ</t>
  </si>
  <si>
    <t>8ο ΠΤΟΛ/ΔΑΣ</t>
  </si>
  <si>
    <t>1ο ΠΤΟΛ/ΔΑΣ</t>
  </si>
  <si>
    <t>ΒΑΤΕΡΟΥ</t>
  </si>
  <si>
    <t>17ο ΚΟΖΑΝΗΣ</t>
  </si>
  <si>
    <t>Χ. ΜΕΓΔΑΝΗΣ</t>
  </si>
  <si>
    <t>13ο ΚΟΖΑΝΗΣ</t>
  </si>
  <si>
    <t>10ο ΚΟΖΑΝΗΣ</t>
  </si>
  <si>
    <t>9ο ΚΟΖΑΝΗΣ</t>
  </si>
  <si>
    <t>2ο ΚΟΖΑΝΗΣ</t>
  </si>
  <si>
    <t>ΑΠΟΣΠΑΣΗ</t>
  </si>
  <si>
    <t>ΠΑΠΛΙΑΓΚΑ ΑΘΑΝΑΣΙΑ</t>
  </si>
  <si>
    <t>ΓΚΑΝΤΡΗ ΑΘΗΝΑ</t>
  </si>
  <si>
    <t>ΣΗΜΑΔΟΠΟΥΛΟΥ ΔΕΣΠΟΙΝΑ</t>
  </si>
  <si>
    <t>ΚΕΜΟΥ ΑΦΡΟΔΙΤΗ</t>
  </si>
  <si>
    <t>ΓΙΑΝΝΑΚΟΠΟΥΛΟΥ ΕΛΙΣΣΑΒΕΤ</t>
  </si>
  <si>
    <t>ΤΣΙΜΕΝΤΕΡΙΔΟΥ ΜΑΡΙΑ</t>
  </si>
  <si>
    <t xml:space="preserve">ΓΚΟΓΚΟΥ ΑΝΑΣΤΑΣΙΑ </t>
  </si>
  <si>
    <t>ΑΠ</t>
  </si>
  <si>
    <t>ΚΑΡΑΚΙΤΣΙΟΥ ΕΥΔΟΞΙΑ</t>
  </si>
  <si>
    <t>ΘΩΜΙΔΟΥ ΦΑΝΗ</t>
  </si>
  <si>
    <t>ΠΑΤΣΙΝΑΚΙΔΟΥ ΕΛΠΙΔΑ</t>
  </si>
  <si>
    <t>ΣΟΥΧΑΜΒΑΛΗ ΤΡΙΑΝΤΑΦΥΛΛΙΑ</t>
  </si>
  <si>
    <t>ΣΥΝΤΟΝΙΣΤΡΙΑ</t>
  </si>
  <si>
    <t>ΠΑΠΑΔΟΠΟΥΛΟΥ ΕΛΕΝΗ</t>
  </si>
  <si>
    <t>ΜΕΝΤΕΚΙΔΟΥ ΧΑΡΙΚΛΕΙΑ</t>
  </si>
  <si>
    <t>ΖΑΝΗ ΣΠΥΡΙΔΟΥΛΑ</t>
  </si>
  <si>
    <t>ΖΑΝΔΕ ΑΙΚΑΤΕΡΙΝΗ</t>
  </si>
  <si>
    <t>ΛΙΑΚΟΥ ΚΩΝΣΤΑΝΤΙΝΙΑ</t>
  </si>
  <si>
    <t>ΒΡΟΝΤΖΟΣ ΧΡΗΣΤΟΣ</t>
  </si>
  <si>
    <t>ΑΡΖΟΥΜΑΝΙΔΟΥ ΖΩΗ</t>
  </si>
  <si>
    <t xml:space="preserve">ΤΖΑΚΑ ΠΕΡΙΣΤΕΡΑ </t>
  </si>
  <si>
    <t>ΜΑΥΡΟΔΕΝΔΡΙΟΥ</t>
  </si>
  <si>
    <t>ΜΑΦΙΛΙΔΟΥ ΕΥΔΟΞΙΑ</t>
  </si>
  <si>
    <t>ΚΑΙΣΑΡΕΙΑΣ</t>
  </si>
  <si>
    <t>ΣΧ ΣΥΜΒ</t>
  </si>
  <si>
    <t>ΠΟΖΟΥΚΙΔΗΣ ΝΙΚΟΛΑΟΣ</t>
  </si>
  <si>
    <t>ΓΑΥΡΟΥ ΒΑΣΙΛΙΚΗ</t>
  </si>
  <si>
    <t>ΦΙΛΙΟΥ ΔΗΜΗΤΡΑ</t>
  </si>
  <si>
    <t>(ΑΒ=1,Γ=3,Δ=3,Ε=3,ΣΤ=3)</t>
  </si>
  <si>
    <t>ΣΥΝΔΟΥΚΑ ΕΛΕΝΗ</t>
  </si>
  <si>
    <t>ΚΑΝΤΖΙΟΥ ΑΝΝΑ</t>
  </si>
  <si>
    <t>ΛΙΑΚΟΥ ΙΩΑΝΝΑ</t>
  </si>
  <si>
    <t>ΠΛΙΑΤΣΙΟΥ ΑΙΚΑΤΕΡΙΝΗ</t>
  </si>
  <si>
    <t>ΓΚΑΝΤΡΗ ΕΛΕΝΗ</t>
  </si>
  <si>
    <t xml:space="preserve">ΔΑΖΑΝΗ ΕΛΕΟΝΟΡΑ </t>
  </si>
  <si>
    <t xml:space="preserve">ΒΟΥΒΛΙΑ  ΣΤΥΛΙΑΝΗ </t>
  </si>
  <si>
    <t>ΧΑΝΤΖΗ  ΜΑΡΙΑ</t>
  </si>
  <si>
    <t>ΤΣΙΚΡΙΤΖΗ ΒΑΣΙΛΙΚΗ</t>
  </si>
  <si>
    <t>ΑΝΔΡΟΝΙΚΙΔΟΥ ΑΝΘΟΥΛΑ</t>
  </si>
  <si>
    <t>ΜΠΑΤΣΗ ΔΕΣΠΟΙΝΑ</t>
  </si>
  <si>
    <t>ΜΑΤΡΑΠΑΖΙΔΟΥ ΜΑΛΑΜΑΤΗ</t>
  </si>
  <si>
    <t>ΠΑΡΛΑΝΤΖΑ ΑΙΚΑΤΕΡΙΝΗ</t>
  </si>
  <si>
    <t>ΥΩ ΕΚΠ</t>
  </si>
  <si>
    <t>ΕΚΠΑΙΔΕΥΤΙΚΟΙ</t>
  </si>
  <si>
    <t>ΩΡΕΣ ΣΧ. ΜΟΝΑΔΑΣ</t>
  </si>
  <si>
    <t>Α/Α</t>
  </si>
  <si>
    <t xml:space="preserve">ΛΕΙΤΟΥΡΓΙΚΑ ΚΕΝΑ ΚΛΑΔΟΥ ΠΕ06 ΠΡΩΙΝΟ ΚΑΙ ΟΛΟΗΜΕΡΟ </t>
  </si>
  <si>
    <t>ΤΕΤΟΣ ΑΣΤΕΡΙΟΣ</t>
  </si>
  <si>
    <t>ΚΟΛΙΟΔΕΔΕΣ ΑΝΤΩΝΙΟΣ</t>
  </si>
  <si>
    <t>ΒΕΤΣΟΥ ΛΑΜΠΡΙΝΗ</t>
  </si>
  <si>
    <t>ΣΧ.ΣΥΜΒ.</t>
  </si>
  <si>
    <t>ΧΑΤΖΗΠΑΝΤΕΛΗ ΑΘΑΝΑΣΙΑ</t>
  </si>
  <si>
    <t>ΠΡΑΜΠΡΟΜΗ ΣΩΣΑΝΝΑ</t>
  </si>
  <si>
    <t xml:space="preserve">ΧΑΤΖΗΖΗΣΗ ΑΝΑΣΤΑΣΙΑ </t>
  </si>
  <si>
    <t>ΠΕΡΠΕΡΟΓΛΟΥ ΔΝΤΗΣ</t>
  </si>
  <si>
    <t>ΣΤΡΑΤΗΣ ΘΕΟΔΩΡΟΣ</t>
  </si>
  <si>
    <t>ΓΡ.ΦΥΣ.ΑΓΩΓ</t>
  </si>
  <si>
    <t>ΣΙΣΜΑΝΙΔΗΣ ΠΑΥΛΟΣ</t>
  </si>
  <si>
    <t>ΟΜΟΣΠ</t>
  </si>
  <si>
    <t>ΚΟΡΟΣΙΔΗΣ ΚΩΝ/ΝΟΣ</t>
  </si>
  <si>
    <t>ΝΙΚΟΛΑΟΥ ΧΡΥΣΟΥΛΑ</t>
  </si>
  <si>
    <t>ΠΟΥΤΑΚΙΔΟΥ ΕΛΙΣΑΒΕΤ</t>
  </si>
  <si>
    <t>Δ/ΝΤΗΣ ΟΛΥΜΠΙΑΔΑΣ</t>
  </si>
  <si>
    <t>ΠΕΡΠΕΡΟΓΛΟΥ ΑΠΟΣΤΟΛΟΣ</t>
  </si>
  <si>
    <t>ΚΛΑΖΙΔΗΣ ΓΕΩΡΓΙΟΣ</t>
  </si>
  <si>
    <t>ΚΥΡΑΤΖΗΣ ΚΩΝ/ΝΟΣ</t>
  </si>
  <si>
    <t>ΚΑΡΑΓΙΑΝΝΑΚΗ ΟΛΓΑ</t>
  </si>
  <si>
    <t>ΕΜΜΑΝΟΥΗΛ ΣΤΑΥΡΟΣ</t>
  </si>
  <si>
    <t>ΓΡΗΓΟΡΙΑΔΟΥ ΑΛΕΞΑΝΔΡΑ</t>
  </si>
  <si>
    <t>ΑΡΒΑΝΙΤΗΣ ΑΝΘΙΜΟΣ</t>
  </si>
  <si>
    <t>ΣΤΕΡΓΙΟΥΛΑΣ ΔΗΜΗΤΡΙΟΣ</t>
  </si>
  <si>
    <t>ΚΑΡΥΔΙΤΣΑΣ</t>
  </si>
  <si>
    <t>ΑΝΤΩΝΙΑΔΗΣ ΙΩΑΝΝΗΣ</t>
  </si>
  <si>
    <t>ΤΖΗΜΟΥ ΔΕΣΠΟΙΝΑ ΤΟΥ ΑΣΤΕΡΙΟΥ</t>
  </si>
  <si>
    <t>ΚΑΡΑΜΑΡΚΟΥ ΑΙΚΑΤΕΡΙΝΗ</t>
  </si>
  <si>
    <t xml:space="preserve">ΘΕΟΔΟΣΙΔΟΥ ΜΑΡΙΑ </t>
  </si>
  <si>
    <t>ΚΑΛΑΜΑΡΑΣ ΣΤΑΥΡΟΣ</t>
  </si>
  <si>
    <t>ΠΑΠΑΔΗΜΗΤΡΙΟΥ ΖΗΝΩΝ</t>
  </si>
  <si>
    <t>ΚΑΡΑΚΑΣΗΣ</t>
  </si>
  <si>
    <t>Δ/ΝΤΗΣ Ν.ΧΑΡΑΥΓΗΣ</t>
  </si>
  <si>
    <t>ΝΤΟΒΟΛΗΣ</t>
  </si>
  <si>
    <t xml:space="preserve">ΣΑΜΑΡΑΣ ΣΩΤΗΡΙΟΣ  </t>
  </si>
  <si>
    <t>ΜΑΓΚΑΚΗΣ ΛΕΩΝΙΔΑΣ</t>
  </si>
  <si>
    <t>ΚΟΥΙΡΟΥΚΙΔΟΥ ΣΟΦΙΑ</t>
  </si>
  <si>
    <t>ΙΩΑΝΝΙΔΟΥ ΟΥΡΑΝΙΑ</t>
  </si>
  <si>
    <t>ΠΑΠΑΔΟΠΟΥΛΟΣ ΓΕΩΡΓΙΟΣ</t>
  </si>
  <si>
    <t xml:space="preserve">ΛΕΙΤΟΥΡΓΙΚΑ ΚΕΝΑ ΚΛΑΔΟΥ ΠΕ11 ΠΡΩΙΝΟ ΚΑΙ ΟΛΟΗΜΕΡΟ </t>
  </si>
  <si>
    <t xml:space="preserve">ΟΛΟΗΜΕΡΟ </t>
  </si>
  <si>
    <t>ΚΕΝΑ ΣΕ ΩΡΕΣ (ΣΥΝΟΛΟ)</t>
  </si>
  <si>
    <t>ΛΕΙΤΟΥΡΓΙΚΑ ΚΕΝΑ ΤΟΥ ΚΛΑΔΟΥ ΠΕ86(ΠΛΗΡΟΦΟΡΙΚΗΣ) ΠΡΩΙΝΟ ΚΑΙ  ΟΛΟΗΜΕΡΟ</t>
  </si>
  <si>
    <t>Δ.Σ. ΛΕΥΚΟΒΡΥΣΗΣ</t>
  </si>
  <si>
    <t xml:space="preserve">ΚΕΝΑ ΠΡΩΙΝΟ </t>
  </si>
  <si>
    <t xml:space="preserve">ΛΕΙΤΟΥΡΓΙΚΑ ΚΕΝΑ ΚΛΑΔΟΥ ΠΕ60 ΝΗΠΙΑΓΩΓΩΝ </t>
  </si>
  <si>
    <t>ΛΕΙΤΟΥΡΓΙΚΑ ΚΕΝΑ ΚΛΑΔΟΥ ΠΕ70</t>
  </si>
  <si>
    <t xml:space="preserve"> ΣΥΝΟΛΟ</t>
  </si>
  <si>
    <t>ΝΓ 14ο ΠΤΟΛ/ΔΑΣ</t>
  </si>
  <si>
    <t xml:space="preserve">Δ. Σ. 9ο ΠΤΟΛΕΜΑΪΔΑΣ </t>
  </si>
  <si>
    <t>Δ.Σ. ΟΛΥΜΠΙΑΔΑΣ</t>
  </si>
  <si>
    <t>ΝΓ 14ο ΚΟΖΑΝΗΣ</t>
  </si>
  <si>
    <t xml:space="preserve">  ΔΣ" Γ. ΚΟΝΤΑΡΗ "</t>
  </si>
  <si>
    <t>ΚΕΝΑ ΣΕ ΩΡΕΣ</t>
  </si>
  <si>
    <t>ΑΠΟΥΣΙΑ</t>
  </si>
  <si>
    <t>ΛΕΙΤΟΥΡΓΙΚΑ ΚΕΝΑ ΠΕ05 ΓΑΛΛΙΚΩΝ</t>
  </si>
  <si>
    <t xml:space="preserve">ΠΡΟΑΣΤΙΟΥ </t>
  </si>
  <si>
    <t>ΜΑΥΡΟΔΕΝΤΡΙΟΥ</t>
  </si>
  <si>
    <t>ΛΕΙΤΟΥΡΓΙΚΑ ΚΕΝΑ ΠΕ07 ΓΕΡΜΑΝΙΚΩΝ</t>
  </si>
  <si>
    <t>-</t>
  </si>
  <si>
    <t>ΔΣ ΠΕΡ. ΒΑΘΥΛΑΚΚΟΥ</t>
  </si>
</sst>
</file>

<file path=xl/styles.xml><?xml version="1.0" encoding="utf-8"?>
<styleSheet xmlns="http://schemas.openxmlformats.org/spreadsheetml/2006/main">
  <fonts count="30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Calibri"/>
      <family val="2"/>
      <charset val="161"/>
    </font>
    <font>
      <b/>
      <sz val="12"/>
      <name val="Calibri"/>
      <family val="2"/>
      <charset val="161"/>
    </font>
    <font>
      <sz val="10"/>
      <name val="Calibri"/>
      <family val="2"/>
      <charset val="161"/>
    </font>
    <font>
      <b/>
      <u/>
      <sz val="12"/>
      <name val="Calibri"/>
      <family val="2"/>
      <charset val="161"/>
    </font>
    <font>
      <b/>
      <sz val="12"/>
      <name val="Calibri"/>
      <family val="2"/>
    </font>
    <font>
      <sz val="12"/>
      <name val="Calibri"/>
      <family val="2"/>
      <charset val="161"/>
    </font>
    <font>
      <b/>
      <sz val="10"/>
      <name val="Arial Greek"/>
      <charset val="161"/>
    </font>
    <font>
      <b/>
      <sz val="11"/>
      <name val="Calibri"/>
      <family val="2"/>
      <charset val="161"/>
    </font>
    <font>
      <sz val="8"/>
      <name val="Verdana"/>
      <family val="2"/>
      <charset val="161"/>
    </font>
    <font>
      <b/>
      <sz val="12"/>
      <name val="Arial Greek"/>
      <charset val="161"/>
    </font>
    <font>
      <sz val="11"/>
      <name val="Calibri"/>
      <family val="2"/>
    </font>
    <font>
      <b/>
      <sz val="11"/>
      <name val="Calibri"/>
      <family val="2"/>
    </font>
    <font>
      <b/>
      <i/>
      <u/>
      <sz val="11"/>
      <name val="Calibri"/>
      <family val="2"/>
    </font>
    <font>
      <b/>
      <i/>
      <u/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Arial Greek"/>
      <charset val="161"/>
    </font>
    <font>
      <b/>
      <sz val="11"/>
      <name val="Arial Greek"/>
      <charset val="161"/>
    </font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0"/>
      <color theme="1"/>
      <name val="Calibri"/>
      <family val="2"/>
    </font>
    <font>
      <sz val="10"/>
      <color theme="1"/>
      <name val="Arial Greek"/>
      <charset val="161"/>
    </font>
    <font>
      <b/>
      <sz val="12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1" fillId="0" borderId="0"/>
  </cellStyleXfs>
  <cellXfs count="158">
    <xf numFmtId="0" fontId="0" fillId="0" borderId="0" xfId="0"/>
    <xf numFmtId="0" fontId="5" fillId="0" borderId="0" xfId="0" applyFont="1"/>
    <xf numFmtId="0" fontId="0" fillId="2" borderId="1" xfId="0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8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vertical="top"/>
    </xf>
    <xf numFmtId="0" fontId="21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1"/>
    <xf numFmtId="0" fontId="0" fillId="0" borderId="0" xfId="1" applyFont="1"/>
    <xf numFmtId="0" fontId="0" fillId="0" borderId="0" xfId="1" applyFont="1" applyAlignment="1">
      <alignment vertical="top"/>
    </xf>
    <xf numFmtId="0" fontId="8" fillId="4" borderId="0" xfId="1" applyFont="1" applyFill="1" applyAlignment="1">
      <alignment horizontal="center" vertical="top"/>
    </xf>
    <xf numFmtId="0" fontId="8" fillId="4" borderId="0" xfId="1" applyFont="1" applyFill="1" applyAlignment="1">
      <alignment vertical="top"/>
    </xf>
    <xf numFmtId="0" fontId="2" fillId="0" borderId="0" xfId="1" applyAlignment="1">
      <alignment vertical="top"/>
    </xf>
    <xf numFmtId="0" fontId="2" fillId="0" borderId="1" xfId="1" applyBorder="1"/>
    <xf numFmtId="0" fontId="4" fillId="5" borderId="1" xfId="1" applyFont="1" applyFill="1" applyBorder="1" applyAlignment="1">
      <alignment horizontal="center" vertical="top"/>
    </xf>
    <xf numFmtId="0" fontId="0" fillId="0" borderId="1" xfId="1" applyFont="1" applyBorder="1"/>
    <xf numFmtId="0" fontId="0" fillId="6" borderId="1" xfId="1" applyFont="1" applyFill="1" applyBorder="1" applyAlignment="1">
      <alignment vertical="top"/>
    </xf>
    <xf numFmtId="0" fontId="4" fillId="6" borderId="1" xfId="1" applyFont="1" applyFill="1" applyBorder="1" applyAlignment="1">
      <alignment horizontal="center" vertical="top"/>
    </xf>
    <xf numFmtId="0" fontId="9" fillId="0" borderId="2" xfId="1" applyFont="1" applyBorder="1"/>
    <xf numFmtId="0" fontId="9" fillId="11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0" fillId="0" borderId="0" xfId="1" applyFont="1" applyFill="1"/>
    <xf numFmtId="0" fontId="0" fillId="0" borderId="1" xfId="1" applyFont="1" applyFill="1" applyBorder="1" applyAlignment="1">
      <alignment vertical="top"/>
    </xf>
    <xf numFmtId="0" fontId="8" fillId="0" borderId="1" xfId="1" applyFont="1" applyFill="1" applyBorder="1" applyAlignment="1">
      <alignment horizontal="center" vertical="top"/>
    </xf>
    <xf numFmtId="0" fontId="2" fillId="10" borderId="1" xfId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top" wrapText="1"/>
    </xf>
    <xf numFmtId="0" fontId="0" fillId="0" borderId="1" xfId="1" applyFont="1" applyBorder="1" applyAlignment="1">
      <alignment vertical="top"/>
    </xf>
    <xf numFmtId="0" fontId="11" fillId="0" borderId="1" xfId="1" applyFont="1" applyFill="1" applyBorder="1" applyAlignment="1">
      <alignment horizontal="left" vertical="top" wrapText="1"/>
    </xf>
    <xf numFmtId="0" fontId="8" fillId="4" borderId="1" xfId="1" applyFont="1" applyFill="1" applyBorder="1" applyAlignment="1">
      <alignment horizontal="center" vertical="top"/>
    </xf>
    <xf numFmtId="0" fontId="2" fillId="10" borderId="1" xfId="1" applyFont="1" applyFill="1" applyBorder="1" applyAlignment="1">
      <alignment horizontal="center" vertical="center"/>
    </xf>
    <xf numFmtId="0" fontId="0" fillId="0" borderId="2" xfId="1" applyFont="1" applyBorder="1" applyAlignment="1">
      <alignment vertical="top"/>
    </xf>
    <xf numFmtId="0" fontId="11" fillId="0" borderId="1" xfId="1" applyFont="1" applyFill="1" applyBorder="1" applyAlignment="1">
      <alignment horizontal="right" vertical="top" wrapText="1"/>
    </xf>
    <xf numFmtId="0" fontId="11" fillId="0" borderId="0" xfId="1" applyFont="1" applyFill="1" applyBorder="1" applyAlignment="1">
      <alignment horizontal="left" vertical="top" wrapText="1"/>
    </xf>
    <xf numFmtId="0" fontId="2" fillId="10" borderId="1" xfId="1" applyFont="1" applyFill="1" applyBorder="1" applyAlignment="1">
      <alignment vertical="top"/>
    </xf>
    <xf numFmtId="0" fontId="11" fillId="0" borderId="1" xfId="1" applyFont="1" applyFill="1" applyBorder="1" applyAlignment="1">
      <alignment vertical="top" wrapText="1"/>
    </xf>
    <xf numFmtId="0" fontId="2" fillId="10" borderId="0" xfId="1" applyFont="1" applyFill="1"/>
    <xf numFmtId="0" fontId="0" fillId="0" borderId="2" xfId="1" applyFont="1" applyFill="1" applyBorder="1" applyAlignment="1">
      <alignment vertical="top"/>
    </xf>
    <xf numFmtId="0" fontId="0" fillId="0" borderId="0" xfId="0" applyAlignment="1"/>
    <xf numFmtId="0" fontId="0" fillId="0" borderId="0" xfId="0" applyFont="1" applyAlignment="1"/>
    <xf numFmtId="0" fontId="0" fillId="0" borderId="3" xfId="0" applyBorder="1" applyAlignment="1"/>
    <xf numFmtId="0" fontId="2" fillId="0" borderId="0" xfId="1" applyFont="1" applyAlignment="1">
      <alignment vertical="top"/>
    </xf>
    <xf numFmtId="0" fontId="2" fillId="0" borderId="0" xfId="1" applyAlignment="1">
      <alignment horizontal="center" vertical="center"/>
    </xf>
    <xf numFmtId="0" fontId="13" fillId="6" borderId="1" xfId="1" applyFont="1" applyFill="1" applyBorder="1" applyAlignment="1">
      <alignment vertical="top"/>
    </xf>
    <xf numFmtId="0" fontId="14" fillId="6" borderId="1" xfId="1" applyFont="1" applyFill="1" applyBorder="1" applyAlignment="1">
      <alignment horizontal="center" vertical="top"/>
    </xf>
    <xf numFmtId="0" fontId="14" fillId="11" borderId="1" xfId="1" applyFont="1" applyFill="1" applyBorder="1" applyAlignment="1">
      <alignment horizontal="center" vertical="center"/>
    </xf>
    <xf numFmtId="0" fontId="13" fillId="11" borderId="1" xfId="1" applyFont="1" applyFill="1" applyBorder="1" applyAlignment="1">
      <alignment horizontal="center" vertical="center"/>
    </xf>
    <xf numFmtId="0" fontId="0" fillId="0" borderId="0" xfId="1" applyFont="1" applyFill="1" applyAlignment="1">
      <alignment vertical="top"/>
    </xf>
    <xf numFmtId="0" fontId="13" fillId="0" borderId="1" xfId="1" applyFont="1" applyFill="1" applyBorder="1" applyAlignment="1">
      <alignment vertical="top"/>
    </xf>
    <xf numFmtId="0" fontId="13" fillId="0" borderId="1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center" vertical="top"/>
    </xf>
    <xf numFmtId="0" fontId="13" fillId="1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vertical="top"/>
    </xf>
    <xf numFmtId="0" fontId="13" fillId="4" borderId="1" xfId="1" applyFont="1" applyFill="1" applyBorder="1" applyAlignment="1">
      <alignment horizontal="center" vertical="top"/>
    </xf>
    <xf numFmtId="0" fontId="23" fillId="0" borderId="0" xfId="1" applyFont="1" applyAlignment="1">
      <alignment vertical="top"/>
    </xf>
    <xf numFmtId="0" fontId="0" fillId="0" borderId="4" xfId="1" applyFont="1" applyFill="1" applyBorder="1" applyAlignment="1">
      <alignment vertical="top"/>
    </xf>
    <xf numFmtId="0" fontId="13" fillId="0" borderId="0" xfId="1" applyFont="1" applyAlignment="1">
      <alignment vertical="top"/>
    </xf>
    <xf numFmtId="0" fontId="2" fillId="12" borderId="0" xfId="1" applyFont="1" applyFill="1" applyAlignment="1">
      <alignment vertical="top"/>
    </xf>
    <xf numFmtId="0" fontId="9" fillId="0" borderId="4" xfId="1" applyFont="1" applyBorder="1" applyAlignment="1">
      <alignment vertical="top"/>
    </xf>
    <xf numFmtId="14" fontId="0" fillId="0" borderId="0" xfId="1" applyNumberFormat="1" applyFont="1" applyFill="1" applyAlignment="1">
      <alignment vertical="top"/>
    </xf>
    <xf numFmtId="0" fontId="13" fillId="10" borderId="1" xfId="1" applyFont="1" applyFill="1" applyBorder="1" applyAlignment="1">
      <alignment vertical="top"/>
    </xf>
    <xf numFmtId="0" fontId="13" fillId="0" borderId="0" xfId="1" applyFont="1" applyFill="1" applyAlignment="1">
      <alignment vertical="top"/>
    </xf>
    <xf numFmtId="0" fontId="0" fillId="0" borderId="4" xfId="1" applyFont="1" applyBorder="1" applyAlignment="1">
      <alignment vertical="top"/>
    </xf>
    <xf numFmtId="0" fontId="0" fillId="0" borderId="0" xfId="1" applyFont="1" applyAlignment="1"/>
    <xf numFmtId="0" fontId="14" fillId="13" borderId="1" xfId="1" applyFont="1" applyFill="1" applyBorder="1" applyAlignment="1">
      <alignment horizontal="center" vertical="top"/>
    </xf>
    <xf numFmtId="0" fontId="8" fillId="10" borderId="1" xfId="0" applyFont="1" applyFill="1" applyBorder="1" applyAlignment="1">
      <alignment horizontal="center" vertical="top"/>
    </xf>
    <xf numFmtId="0" fontId="7" fillId="7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/>
    <xf numFmtId="0" fontId="26" fillId="0" borderId="1" xfId="0" quotePrefix="1" applyFont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0" fontId="25" fillId="8" borderId="1" xfId="0" applyFont="1" applyFill="1" applyBorder="1" applyAlignment="1">
      <alignment horizontal="center" vertical="top" wrapText="1"/>
    </xf>
    <xf numFmtId="0" fontId="25" fillId="8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top"/>
    </xf>
    <xf numFmtId="0" fontId="25" fillId="1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4" fillId="9" borderId="1" xfId="0" applyFont="1" applyFill="1" applyBorder="1" applyAlignment="1">
      <alignment horizontal="center" vertical="top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8" fillId="4" borderId="1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9" fillId="0" borderId="0" xfId="0" applyFont="1"/>
    <xf numFmtId="0" fontId="29" fillId="0" borderId="0" xfId="0" applyFont="1" applyBorder="1"/>
    <xf numFmtId="0" fontId="8" fillId="4" borderId="1" xfId="5" applyFont="1" applyFill="1" applyBorder="1" applyAlignment="1">
      <alignment horizontal="left" vertical="center"/>
    </xf>
    <xf numFmtId="0" fontId="8" fillId="0" borderId="1" xfId="5" applyFont="1" applyFill="1" applyBorder="1" applyAlignment="1">
      <alignment horizontal="left" vertical="center"/>
    </xf>
    <xf numFmtId="0" fontId="3" fillId="8" borderId="1" xfId="5" applyFont="1" applyFill="1" applyBorder="1" applyAlignment="1">
      <alignment horizontal="left" vertical="center" wrapText="1"/>
    </xf>
    <xf numFmtId="0" fontId="3" fillId="8" borderId="1" xfId="5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4" fillId="15" borderId="1" xfId="1" applyFont="1" applyFill="1" applyBorder="1" applyAlignment="1">
      <alignment horizontal="center" vertical="top"/>
    </xf>
    <xf numFmtId="0" fontId="14" fillId="15" borderId="1" xfId="1" applyFont="1" applyFill="1" applyBorder="1" applyAlignment="1">
      <alignment horizontal="center" vertical="center"/>
    </xf>
    <xf numFmtId="0" fontId="14" fillId="15" borderId="1" xfId="1" applyFont="1" applyFill="1" applyBorder="1" applyAlignment="1">
      <alignment horizontal="center" vertical="top"/>
    </xf>
    <xf numFmtId="0" fontId="10" fillId="15" borderId="1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top"/>
    </xf>
    <xf numFmtId="0" fontId="6" fillId="1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top" wrapText="1"/>
    </xf>
    <xf numFmtId="0" fontId="28" fillId="9" borderId="1" xfId="0" applyFont="1" applyFill="1" applyBorder="1" applyAlignment="1">
      <alignment horizontal="center" vertical="top" wrapText="1"/>
    </xf>
    <xf numFmtId="0" fontId="28" fillId="10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4" fillId="6" borderId="1" xfId="1" applyFont="1" applyFill="1" applyBorder="1" applyAlignment="1">
      <alignment horizontal="center" vertical="center" wrapText="1"/>
    </xf>
    <xf numFmtId="0" fontId="12" fillId="14" borderId="1" xfId="1" applyFont="1" applyFill="1" applyBorder="1" applyAlignment="1">
      <alignment horizontal="center" vertical="center" wrapText="1"/>
    </xf>
    <xf numFmtId="0" fontId="15" fillId="14" borderId="0" xfId="1" applyFont="1" applyFill="1" applyBorder="1" applyAlignment="1">
      <alignment horizontal="center" vertical="top" wrapText="1"/>
    </xf>
    <xf numFmtId="0" fontId="15" fillId="14" borderId="8" xfId="1" applyFont="1" applyFill="1" applyBorder="1" applyAlignment="1">
      <alignment horizontal="center" vertical="top" wrapText="1"/>
    </xf>
    <xf numFmtId="0" fontId="16" fillId="14" borderId="7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</cellXfs>
  <cellStyles count="6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  <cellStyle name="Κανονικό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workbookViewId="0">
      <selection sqref="A1:B1"/>
    </sheetView>
  </sheetViews>
  <sheetFormatPr defaultRowHeight="12.75"/>
  <cols>
    <col min="1" max="1" width="25.7109375" style="1" customWidth="1"/>
    <col min="2" max="2" width="18.28515625" style="4" customWidth="1"/>
  </cols>
  <sheetData>
    <row r="1" spans="1:2" ht="26.25" customHeight="1">
      <c r="A1" s="141" t="s">
        <v>230</v>
      </c>
      <c r="B1" s="142"/>
    </row>
    <row r="2" spans="1:2" ht="20.25" customHeight="1">
      <c r="A2" s="9" t="s">
        <v>0</v>
      </c>
      <c r="B2" s="10" t="s">
        <v>228</v>
      </c>
    </row>
    <row r="3" spans="1:2" ht="15.75">
      <c r="A3" s="143" t="s">
        <v>2</v>
      </c>
      <c r="B3" s="143"/>
    </row>
    <row r="4" spans="1:2">
      <c r="A4" s="86" t="s">
        <v>236</v>
      </c>
      <c r="B4" s="115">
        <v>1</v>
      </c>
    </row>
    <row r="5" spans="1:2" ht="15" customHeight="1">
      <c r="A5" s="86" t="s">
        <v>31</v>
      </c>
      <c r="B5" s="92">
        <v>3</v>
      </c>
    </row>
    <row r="6" spans="1:2" ht="15" customHeight="1">
      <c r="A6" s="86" t="s">
        <v>29</v>
      </c>
      <c r="B6" s="92">
        <v>1</v>
      </c>
    </row>
    <row r="7" spans="1:2" ht="15" customHeight="1">
      <c r="A7" s="86" t="s">
        <v>32</v>
      </c>
      <c r="B7" s="90">
        <v>4</v>
      </c>
    </row>
    <row r="8" spans="1:2" ht="15" customHeight="1">
      <c r="A8" s="86" t="s">
        <v>33</v>
      </c>
      <c r="B8" s="116">
        <v>5</v>
      </c>
    </row>
    <row r="9" spans="1:2" ht="15" customHeight="1">
      <c r="A9" s="86" t="s">
        <v>34</v>
      </c>
      <c r="B9" s="116">
        <v>3</v>
      </c>
    </row>
    <row r="10" spans="1:2" ht="15" customHeight="1">
      <c r="A10" s="86" t="s">
        <v>35</v>
      </c>
      <c r="B10" s="90">
        <v>4</v>
      </c>
    </row>
    <row r="11" spans="1:2" ht="15" customHeight="1">
      <c r="A11" s="86" t="s">
        <v>22</v>
      </c>
      <c r="B11" s="90">
        <v>3</v>
      </c>
    </row>
    <row r="12" spans="1:2" ht="15" customHeight="1">
      <c r="A12" s="86" t="s">
        <v>23</v>
      </c>
      <c r="B12" s="90">
        <v>5</v>
      </c>
    </row>
    <row r="13" spans="1:2" ht="15" customHeight="1">
      <c r="A13" s="86" t="s">
        <v>17</v>
      </c>
      <c r="B13" s="92">
        <v>2</v>
      </c>
    </row>
    <row r="14" spans="1:2" ht="15" customHeight="1">
      <c r="A14" s="86" t="s">
        <v>24</v>
      </c>
      <c r="B14" s="92">
        <v>1</v>
      </c>
    </row>
    <row r="15" spans="1:2" ht="15" customHeight="1">
      <c r="A15" s="86" t="s">
        <v>25</v>
      </c>
      <c r="B15" s="90">
        <v>5</v>
      </c>
    </row>
    <row r="16" spans="1:2" ht="15" customHeight="1">
      <c r="A16" s="86" t="s">
        <v>30</v>
      </c>
      <c r="B16" s="92">
        <v>3</v>
      </c>
    </row>
    <row r="17" spans="1:4" ht="15" customHeight="1">
      <c r="A17" s="86" t="s">
        <v>26</v>
      </c>
      <c r="B17" s="90">
        <v>2</v>
      </c>
    </row>
    <row r="18" spans="1:4" ht="15" customHeight="1">
      <c r="A18" s="89" t="s">
        <v>18</v>
      </c>
      <c r="B18" s="90">
        <v>2</v>
      </c>
    </row>
    <row r="19" spans="1:4" ht="15" customHeight="1">
      <c r="A19" s="89" t="s">
        <v>28</v>
      </c>
      <c r="B19" s="90">
        <v>1</v>
      </c>
    </row>
    <row r="20" spans="1:4" ht="15" customHeight="1">
      <c r="A20" s="89" t="s">
        <v>49</v>
      </c>
      <c r="B20" s="90">
        <v>1</v>
      </c>
    </row>
    <row r="21" spans="1:4" ht="15" customHeight="1">
      <c r="A21" s="89" t="s">
        <v>27</v>
      </c>
      <c r="B21" s="90">
        <v>1</v>
      </c>
    </row>
    <row r="22" spans="1:4" ht="15" customHeight="1">
      <c r="A22" s="86" t="s">
        <v>19</v>
      </c>
      <c r="B22" s="92">
        <v>1</v>
      </c>
    </row>
    <row r="23" spans="1:4" ht="15" customHeight="1">
      <c r="A23" s="86" t="s">
        <v>227</v>
      </c>
      <c r="B23" s="92">
        <v>1</v>
      </c>
    </row>
    <row r="24" spans="1:4" ht="15" customHeight="1">
      <c r="A24" s="86" t="s">
        <v>20</v>
      </c>
      <c r="B24" s="92">
        <v>2</v>
      </c>
    </row>
    <row r="25" spans="1:4" ht="15" customHeight="1">
      <c r="A25" s="14" t="s">
        <v>3</v>
      </c>
      <c r="B25" s="7">
        <f>SUM(B4:B24)</f>
        <v>51</v>
      </c>
    </row>
    <row r="26" spans="1:4" ht="15.75">
      <c r="A26" s="143" t="s">
        <v>4</v>
      </c>
      <c r="B26" s="143"/>
      <c r="D26" t="s">
        <v>21</v>
      </c>
    </row>
    <row r="27" spans="1:4" ht="15" customHeight="1">
      <c r="A27" s="86" t="s">
        <v>36</v>
      </c>
      <c r="B27" s="87">
        <v>3</v>
      </c>
    </row>
    <row r="28" spans="1:4" ht="15" customHeight="1">
      <c r="A28" s="86" t="s">
        <v>37</v>
      </c>
      <c r="B28" s="87">
        <v>2</v>
      </c>
    </row>
    <row r="29" spans="1:4" ht="15" customHeight="1">
      <c r="A29" s="86" t="s">
        <v>38</v>
      </c>
      <c r="B29" s="88">
        <v>3</v>
      </c>
    </row>
    <row r="30" spans="1:4" ht="15" customHeight="1">
      <c r="A30" s="86" t="s">
        <v>233</v>
      </c>
      <c r="B30" s="88">
        <v>2</v>
      </c>
    </row>
    <row r="31" spans="1:4" ht="15" customHeight="1">
      <c r="A31" s="86" t="s">
        <v>39</v>
      </c>
      <c r="B31" s="87">
        <v>2</v>
      </c>
    </row>
    <row r="32" spans="1:4" ht="15" customHeight="1">
      <c r="A32" s="86" t="s">
        <v>40</v>
      </c>
      <c r="B32" s="87">
        <v>3</v>
      </c>
    </row>
    <row r="33" spans="1:2" ht="15" customHeight="1">
      <c r="A33" s="86" t="s">
        <v>234</v>
      </c>
      <c r="B33" s="87">
        <v>1</v>
      </c>
    </row>
    <row r="34" spans="1:2" ht="15" customHeight="1">
      <c r="A34" s="86" t="s">
        <v>50</v>
      </c>
      <c r="B34" s="87">
        <v>1</v>
      </c>
    </row>
    <row r="35" spans="1:2" ht="15" customHeight="1">
      <c r="A35" s="14" t="s">
        <v>3</v>
      </c>
      <c r="B35" s="7">
        <f>SUM(B27:B34)</f>
        <v>17</v>
      </c>
    </row>
    <row r="36" spans="1:2" ht="15.75">
      <c r="A36" s="143" t="s">
        <v>41</v>
      </c>
      <c r="B36" s="143"/>
    </row>
    <row r="37" spans="1:2" ht="15" customHeight="1">
      <c r="A37" s="12" t="s">
        <v>42</v>
      </c>
      <c r="B37" s="3">
        <v>2</v>
      </c>
    </row>
    <row r="38" spans="1:2" ht="15" customHeight="1">
      <c r="A38" s="12" t="s">
        <v>244</v>
      </c>
      <c r="B38" s="3">
        <v>1</v>
      </c>
    </row>
    <row r="39" spans="1:2" ht="15" customHeight="1">
      <c r="A39" s="11" t="s">
        <v>3</v>
      </c>
      <c r="B39" s="7">
        <f>SUM(B37:B38)</f>
        <v>3</v>
      </c>
    </row>
    <row r="40" spans="1:2" ht="27" customHeight="1">
      <c r="A40" s="13" t="s">
        <v>5</v>
      </c>
      <c r="B40" s="6">
        <f>SUM(B39,B35,B25)</f>
        <v>71</v>
      </c>
    </row>
  </sheetData>
  <mergeCells count="4">
    <mergeCell ref="A1:B1"/>
    <mergeCell ref="A3:B3"/>
    <mergeCell ref="A26:B26"/>
    <mergeCell ref="A36:B36"/>
  </mergeCells>
  <pageMargins left="0.35433070866141736" right="0.19685039370078741" top="0.31496062992125984" bottom="0.31496062992125984" header="0.31496062992125984" footer="0.31496062992125984"/>
  <pageSetup paperSize="9" scale="110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M20" sqref="M20"/>
    </sheetView>
  </sheetViews>
  <sheetFormatPr defaultRowHeight="12.75"/>
  <cols>
    <col min="1" max="1" width="29.140625" style="1" customWidth="1"/>
    <col min="2" max="2" width="23" style="1" customWidth="1"/>
    <col min="3" max="3" width="21.140625" hidden="1" customWidth="1"/>
  </cols>
  <sheetData>
    <row r="1" spans="1:3" ht="40.5" customHeight="1">
      <c r="A1" s="144" t="s">
        <v>229</v>
      </c>
      <c r="B1" s="144"/>
      <c r="C1" s="144"/>
    </row>
    <row r="2" spans="1:3" ht="15.75">
      <c r="A2" s="114" t="s">
        <v>6</v>
      </c>
      <c r="B2" s="114" t="s">
        <v>228</v>
      </c>
      <c r="C2" s="114" t="s">
        <v>1</v>
      </c>
    </row>
    <row r="3" spans="1:3" ht="15.75">
      <c r="A3" s="145" t="s">
        <v>2</v>
      </c>
      <c r="B3" s="145"/>
      <c r="C3" s="145"/>
    </row>
    <row r="4" spans="1:3">
      <c r="A4" s="86" t="s">
        <v>10</v>
      </c>
      <c r="B4" s="90">
        <v>3</v>
      </c>
      <c r="C4" s="91"/>
    </row>
    <row r="5" spans="1:3">
      <c r="A5" s="86" t="s">
        <v>12</v>
      </c>
      <c r="B5" s="92">
        <v>1</v>
      </c>
      <c r="C5" s="91"/>
    </row>
    <row r="6" spans="1:3">
      <c r="A6" s="86" t="s">
        <v>43</v>
      </c>
      <c r="B6" s="92">
        <v>1</v>
      </c>
      <c r="C6" s="91"/>
    </row>
    <row r="7" spans="1:3">
      <c r="A7" s="86" t="s">
        <v>16</v>
      </c>
      <c r="B7" s="92">
        <v>1</v>
      </c>
      <c r="C7" s="91"/>
    </row>
    <row r="8" spans="1:3">
      <c r="A8" s="86" t="s">
        <v>7</v>
      </c>
      <c r="B8" s="90">
        <v>1</v>
      </c>
      <c r="C8" s="91"/>
    </row>
    <row r="9" spans="1:3">
      <c r="A9" s="86" t="s">
        <v>235</v>
      </c>
      <c r="B9" s="90">
        <v>1</v>
      </c>
      <c r="C9" s="91"/>
    </row>
    <row r="10" spans="1:3">
      <c r="A10" s="86" t="s">
        <v>51</v>
      </c>
      <c r="B10" s="90">
        <v>1</v>
      </c>
      <c r="C10" s="91"/>
    </row>
    <row r="11" spans="1:3">
      <c r="A11" s="86" t="s">
        <v>13</v>
      </c>
      <c r="B11" s="92">
        <v>1</v>
      </c>
      <c r="C11" s="91"/>
    </row>
    <row r="12" spans="1:3">
      <c r="A12" s="86" t="s">
        <v>44</v>
      </c>
      <c r="B12" s="92">
        <v>2</v>
      </c>
      <c r="C12" s="91"/>
    </row>
    <row r="13" spans="1:3">
      <c r="A13" s="86" t="s">
        <v>9</v>
      </c>
      <c r="B13" s="90">
        <v>1</v>
      </c>
      <c r="C13" s="91"/>
    </row>
    <row r="14" spans="1:3">
      <c r="A14" s="86" t="s">
        <v>57</v>
      </c>
      <c r="B14" s="90">
        <v>1</v>
      </c>
      <c r="C14" s="91"/>
    </row>
    <row r="15" spans="1:3">
      <c r="A15" s="86" t="s">
        <v>45</v>
      </c>
      <c r="B15" s="92">
        <v>1</v>
      </c>
      <c r="C15" s="91"/>
    </row>
    <row r="16" spans="1:3">
      <c r="A16" s="93" t="s">
        <v>3</v>
      </c>
      <c r="B16" s="94">
        <f>SUM(B4:B15)</f>
        <v>15</v>
      </c>
      <c r="C16" s="95"/>
    </row>
    <row r="17" spans="1:3" ht="15.75">
      <c r="A17" s="146" t="s">
        <v>4</v>
      </c>
      <c r="B17" s="146"/>
      <c r="C17" s="146"/>
    </row>
    <row r="18" spans="1:3">
      <c r="A18" s="86" t="s">
        <v>46</v>
      </c>
      <c r="B18" s="90">
        <v>1</v>
      </c>
      <c r="C18" s="91"/>
    </row>
    <row r="19" spans="1:3">
      <c r="A19" s="86" t="s">
        <v>11</v>
      </c>
      <c r="B19" s="92">
        <v>1</v>
      </c>
      <c r="C19" s="91"/>
    </row>
    <row r="20" spans="1:3">
      <c r="A20" s="86" t="s">
        <v>14</v>
      </c>
      <c r="B20" s="92">
        <v>1</v>
      </c>
      <c r="C20" s="91"/>
    </row>
    <row r="21" spans="1:3">
      <c r="A21" s="86" t="s">
        <v>232</v>
      </c>
      <c r="B21" s="92">
        <v>1</v>
      </c>
      <c r="C21" s="91"/>
    </row>
    <row r="22" spans="1:3">
      <c r="A22" s="86" t="s">
        <v>48</v>
      </c>
      <c r="B22" s="92">
        <v>2</v>
      </c>
      <c r="C22" s="91"/>
    </row>
    <row r="23" spans="1:3">
      <c r="A23" s="86" t="s">
        <v>47</v>
      </c>
      <c r="B23" s="92">
        <v>1</v>
      </c>
      <c r="C23" s="91"/>
    </row>
    <row r="24" spans="1:3">
      <c r="A24" s="96" t="s">
        <v>3</v>
      </c>
      <c r="B24" s="97">
        <f>SUM(B18:B23)</f>
        <v>7</v>
      </c>
      <c r="C24" s="95"/>
    </row>
    <row r="25" spans="1:3" ht="15.75">
      <c r="A25" s="146" t="s">
        <v>41</v>
      </c>
      <c r="B25" s="146"/>
      <c r="C25" s="146"/>
    </row>
    <row r="26" spans="1:3" ht="15.75">
      <c r="A26" s="98" t="s">
        <v>58</v>
      </c>
      <c r="B26" s="90">
        <v>1</v>
      </c>
      <c r="C26" s="99"/>
    </row>
    <row r="27" spans="1:3" ht="15.75">
      <c r="A27" s="98" t="s">
        <v>52</v>
      </c>
      <c r="B27" s="90">
        <v>1</v>
      </c>
      <c r="C27" s="99"/>
    </row>
    <row r="28" spans="1:3">
      <c r="A28" s="98" t="s">
        <v>8</v>
      </c>
      <c r="B28" s="90">
        <v>1</v>
      </c>
      <c r="C28" s="91"/>
    </row>
    <row r="29" spans="1:3">
      <c r="A29" s="98" t="s">
        <v>56</v>
      </c>
      <c r="B29" s="90">
        <v>1</v>
      </c>
      <c r="C29" s="91"/>
    </row>
    <row r="30" spans="1:3">
      <c r="A30" s="98" t="s">
        <v>15</v>
      </c>
      <c r="B30" s="90">
        <v>2</v>
      </c>
      <c r="C30" s="91"/>
    </row>
    <row r="31" spans="1:3">
      <c r="A31" s="93" t="s">
        <v>3</v>
      </c>
      <c r="B31" s="94">
        <f>SUM(B26:B30)</f>
        <v>6</v>
      </c>
      <c r="C31" s="95"/>
    </row>
    <row r="32" spans="1:3" ht="15.75">
      <c r="A32" s="147" t="s">
        <v>53</v>
      </c>
      <c r="B32" s="147"/>
      <c r="C32" s="147"/>
    </row>
    <row r="33" spans="1:3" ht="15.75" customHeight="1">
      <c r="A33" s="110" t="s">
        <v>54</v>
      </c>
      <c r="B33" s="100">
        <v>2</v>
      </c>
      <c r="C33" s="95"/>
    </row>
    <row r="34" spans="1:3" ht="19.5" customHeight="1">
      <c r="A34" s="7" t="s">
        <v>55</v>
      </c>
      <c r="B34" s="7">
        <f>SUM(B33)</f>
        <v>2</v>
      </c>
      <c r="C34" s="5"/>
    </row>
    <row r="35" spans="1:3" ht="17.25" customHeight="1">
      <c r="A35" s="15" t="s">
        <v>231</v>
      </c>
      <c r="B35" s="8">
        <f>SUM(B34,B31,B24,B16)</f>
        <v>30</v>
      </c>
      <c r="C35" s="2"/>
    </row>
    <row r="37" spans="1:3" ht="17.25" customHeight="1"/>
  </sheetData>
  <mergeCells count="5">
    <mergeCell ref="A1:C1"/>
    <mergeCell ref="A3:C3"/>
    <mergeCell ref="A17:C17"/>
    <mergeCell ref="A25:C25"/>
    <mergeCell ref="A32:C32"/>
  </mergeCells>
  <pageMargins left="0.23622047244094491" right="0.23622047244094491" top="0.74803149606299213" bottom="0.74803149606299213" header="0.31496062992125984" footer="0.31496062992125984"/>
  <pageSetup paperSize="9" scale="110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selection activeCell="B23" sqref="B23"/>
    </sheetView>
  </sheetViews>
  <sheetFormatPr defaultRowHeight="12.75"/>
  <cols>
    <col min="1" max="1" width="26.28515625" customWidth="1"/>
    <col min="2" max="2" width="23.28515625" customWidth="1"/>
    <col min="3" max="3" width="9.28515625" hidden="1" customWidth="1"/>
    <col min="4" max="4" width="26" hidden="1" customWidth="1"/>
    <col min="5" max="5" width="0" hidden="1" customWidth="1"/>
    <col min="6" max="6" width="22.5703125" hidden="1" customWidth="1"/>
    <col min="257" max="257" width="26.28515625" customWidth="1"/>
    <col min="258" max="258" width="23.28515625" customWidth="1"/>
    <col min="259" max="262" width="0" hidden="1" customWidth="1"/>
    <col min="513" max="513" width="26.28515625" customWidth="1"/>
    <col min="514" max="514" width="23.28515625" customWidth="1"/>
    <col min="515" max="518" width="0" hidden="1" customWidth="1"/>
    <col min="769" max="769" width="26.28515625" customWidth="1"/>
    <col min="770" max="770" width="23.28515625" customWidth="1"/>
    <col min="771" max="774" width="0" hidden="1" customWidth="1"/>
    <col min="1025" max="1025" width="26.28515625" customWidth="1"/>
    <col min="1026" max="1026" width="23.28515625" customWidth="1"/>
    <col min="1027" max="1030" width="0" hidden="1" customWidth="1"/>
    <col min="1281" max="1281" width="26.28515625" customWidth="1"/>
    <col min="1282" max="1282" width="23.28515625" customWidth="1"/>
    <col min="1283" max="1286" width="0" hidden="1" customWidth="1"/>
    <col min="1537" max="1537" width="26.28515625" customWidth="1"/>
    <col min="1538" max="1538" width="23.28515625" customWidth="1"/>
    <col min="1539" max="1542" width="0" hidden="1" customWidth="1"/>
    <col min="1793" max="1793" width="26.28515625" customWidth="1"/>
    <col min="1794" max="1794" width="23.28515625" customWidth="1"/>
    <col min="1795" max="1798" width="0" hidden="1" customWidth="1"/>
    <col min="2049" max="2049" width="26.28515625" customWidth="1"/>
    <col min="2050" max="2050" width="23.28515625" customWidth="1"/>
    <col min="2051" max="2054" width="0" hidden="1" customWidth="1"/>
    <col min="2305" max="2305" width="26.28515625" customWidth="1"/>
    <col min="2306" max="2306" width="23.28515625" customWidth="1"/>
    <col min="2307" max="2310" width="0" hidden="1" customWidth="1"/>
    <col min="2561" max="2561" width="26.28515625" customWidth="1"/>
    <col min="2562" max="2562" width="23.28515625" customWidth="1"/>
    <col min="2563" max="2566" width="0" hidden="1" customWidth="1"/>
    <col min="2817" max="2817" width="26.28515625" customWidth="1"/>
    <col min="2818" max="2818" width="23.28515625" customWidth="1"/>
    <col min="2819" max="2822" width="0" hidden="1" customWidth="1"/>
    <col min="3073" max="3073" width="26.28515625" customWidth="1"/>
    <col min="3074" max="3074" width="23.28515625" customWidth="1"/>
    <col min="3075" max="3078" width="0" hidden="1" customWidth="1"/>
    <col min="3329" max="3329" width="26.28515625" customWidth="1"/>
    <col min="3330" max="3330" width="23.28515625" customWidth="1"/>
    <col min="3331" max="3334" width="0" hidden="1" customWidth="1"/>
    <col min="3585" max="3585" width="26.28515625" customWidth="1"/>
    <col min="3586" max="3586" width="23.28515625" customWidth="1"/>
    <col min="3587" max="3590" width="0" hidden="1" customWidth="1"/>
    <col min="3841" max="3841" width="26.28515625" customWidth="1"/>
    <col min="3842" max="3842" width="23.28515625" customWidth="1"/>
    <col min="3843" max="3846" width="0" hidden="1" customWidth="1"/>
    <col min="4097" max="4097" width="26.28515625" customWidth="1"/>
    <col min="4098" max="4098" width="23.28515625" customWidth="1"/>
    <col min="4099" max="4102" width="0" hidden="1" customWidth="1"/>
    <col min="4353" max="4353" width="26.28515625" customWidth="1"/>
    <col min="4354" max="4354" width="23.28515625" customWidth="1"/>
    <col min="4355" max="4358" width="0" hidden="1" customWidth="1"/>
    <col min="4609" max="4609" width="26.28515625" customWidth="1"/>
    <col min="4610" max="4610" width="23.28515625" customWidth="1"/>
    <col min="4611" max="4614" width="0" hidden="1" customWidth="1"/>
    <col min="4865" max="4865" width="26.28515625" customWidth="1"/>
    <col min="4866" max="4866" width="23.28515625" customWidth="1"/>
    <col min="4867" max="4870" width="0" hidden="1" customWidth="1"/>
    <col min="5121" max="5121" width="26.28515625" customWidth="1"/>
    <col min="5122" max="5122" width="23.28515625" customWidth="1"/>
    <col min="5123" max="5126" width="0" hidden="1" customWidth="1"/>
    <col min="5377" max="5377" width="26.28515625" customWidth="1"/>
    <col min="5378" max="5378" width="23.28515625" customWidth="1"/>
    <col min="5379" max="5382" width="0" hidden="1" customWidth="1"/>
    <col min="5633" max="5633" width="26.28515625" customWidth="1"/>
    <col min="5634" max="5634" width="23.28515625" customWidth="1"/>
    <col min="5635" max="5638" width="0" hidden="1" customWidth="1"/>
    <col min="5889" max="5889" width="26.28515625" customWidth="1"/>
    <col min="5890" max="5890" width="23.28515625" customWidth="1"/>
    <col min="5891" max="5894" width="0" hidden="1" customWidth="1"/>
    <col min="6145" max="6145" width="26.28515625" customWidth="1"/>
    <col min="6146" max="6146" width="23.28515625" customWidth="1"/>
    <col min="6147" max="6150" width="0" hidden="1" customWidth="1"/>
    <col min="6401" max="6401" width="26.28515625" customWidth="1"/>
    <col min="6402" max="6402" width="23.28515625" customWidth="1"/>
    <col min="6403" max="6406" width="0" hidden="1" customWidth="1"/>
    <col min="6657" max="6657" width="26.28515625" customWidth="1"/>
    <col min="6658" max="6658" width="23.28515625" customWidth="1"/>
    <col min="6659" max="6662" width="0" hidden="1" customWidth="1"/>
    <col min="6913" max="6913" width="26.28515625" customWidth="1"/>
    <col min="6914" max="6914" width="23.28515625" customWidth="1"/>
    <col min="6915" max="6918" width="0" hidden="1" customWidth="1"/>
    <col min="7169" max="7169" width="26.28515625" customWidth="1"/>
    <col min="7170" max="7170" width="23.28515625" customWidth="1"/>
    <col min="7171" max="7174" width="0" hidden="1" customWidth="1"/>
    <col min="7425" max="7425" width="26.28515625" customWidth="1"/>
    <col min="7426" max="7426" width="23.28515625" customWidth="1"/>
    <col min="7427" max="7430" width="0" hidden="1" customWidth="1"/>
    <col min="7681" max="7681" width="26.28515625" customWidth="1"/>
    <col min="7682" max="7682" width="23.28515625" customWidth="1"/>
    <col min="7683" max="7686" width="0" hidden="1" customWidth="1"/>
    <col min="7937" max="7937" width="26.28515625" customWidth="1"/>
    <col min="7938" max="7938" width="23.28515625" customWidth="1"/>
    <col min="7939" max="7942" width="0" hidden="1" customWidth="1"/>
    <col min="8193" max="8193" width="26.28515625" customWidth="1"/>
    <col min="8194" max="8194" width="23.28515625" customWidth="1"/>
    <col min="8195" max="8198" width="0" hidden="1" customWidth="1"/>
    <col min="8449" max="8449" width="26.28515625" customWidth="1"/>
    <col min="8450" max="8450" width="23.28515625" customWidth="1"/>
    <col min="8451" max="8454" width="0" hidden="1" customWidth="1"/>
    <col min="8705" max="8705" width="26.28515625" customWidth="1"/>
    <col min="8706" max="8706" width="23.28515625" customWidth="1"/>
    <col min="8707" max="8710" width="0" hidden="1" customWidth="1"/>
    <col min="8961" max="8961" width="26.28515625" customWidth="1"/>
    <col min="8962" max="8962" width="23.28515625" customWidth="1"/>
    <col min="8963" max="8966" width="0" hidden="1" customWidth="1"/>
    <col min="9217" max="9217" width="26.28515625" customWidth="1"/>
    <col min="9218" max="9218" width="23.28515625" customWidth="1"/>
    <col min="9219" max="9222" width="0" hidden="1" customWidth="1"/>
    <col min="9473" max="9473" width="26.28515625" customWidth="1"/>
    <col min="9474" max="9474" width="23.28515625" customWidth="1"/>
    <col min="9475" max="9478" width="0" hidden="1" customWidth="1"/>
    <col min="9729" max="9729" width="26.28515625" customWidth="1"/>
    <col min="9730" max="9730" width="23.28515625" customWidth="1"/>
    <col min="9731" max="9734" width="0" hidden="1" customWidth="1"/>
    <col min="9985" max="9985" width="26.28515625" customWidth="1"/>
    <col min="9986" max="9986" width="23.28515625" customWidth="1"/>
    <col min="9987" max="9990" width="0" hidden="1" customWidth="1"/>
    <col min="10241" max="10241" width="26.28515625" customWidth="1"/>
    <col min="10242" max="10242" width="23.28515625" customWidth="1"/>
    <col min="10243" max="10246" width="0" hidden="1" customWidth="1"/>
    <col min="10497" max="10497" width="26.28515625" customWidth="1"/>
    <col min="10498" max="10498" width="23.28515625" customWidth="1"/>
    <col min="10499" max="10502" width="0" hidden="1" customWidth="1"/>
    <col min="10753" max="10753" width="26.28515625" customWidth="1"/>
    <col min="10754" max="10754" width="23.28515625" customWidth="1"/>
    <col min="10755" max="10758" width="0" hidden="1" customWidth="1"/>
    <col min="11009" max="11009" width="26.28515625" customWidth="1"/>
    <col min="11010" max="11010" width="23.28515625" customWidth="1"/>
    <col min="11011" max="11014" width="0" hidden="1" customWidth="1"/>
    <col min="11265" max="11265" width="26.28515625" customWidth="1"/>
    <col min="11266" max="11266" width="23.28515625" customWidth="1"/>
    <col min="11267" max="11270" width="0" hidden="1" customWidth="1"/>
    <col min="11521" max="11521" width="26.28515625" customWidth="1"/>
    <col min="11522" max="11522" width="23.28515625" customWidth="1"/>
    <col min="11523" max="11526" width="0" hidden="1" customWidth="1"/>
    <col min="11777" max="11777" width="26.28515625" customWidth="1"/>
    <col min="11778" max="11778" width="23.28515625" customWidth="1"/>
    <col min="11779" max="11782" width="0" hidden="1" customWidth="1"/>
    <col min="12033" max="12033" width="26.28515625" customWidth="1"/>
    <col min="12034" max="12034" width="23.28515625" customWidth="1"/>
    <col min="12035" max="12038" width="0" hidden="1" customWidth="1"/>
    <col min="12289" max="12289" width="26.28515625" customWidth="1"/>
    <col min="12290" max="12290" width="23.28515625" customWidth="1"/>
    <col min="12291" max="12294" width="0" hidden="1" customWidth="1"/>
    <col min="12545" max="12545" width="26.28515625" customWidth="1"/>
    <col min="12546" max="12546" width="23.28515625" customWidth="1"/>
    <col min="12547" max="12550" width="0" hidden="1" customWidth="1"/>
    <col min="12801" max="12801" width="26.28515625" customWidth="1"/>
    <col min="12802" max="12802" width="23.28515625" customWidth="1"/>
    <col min="12803" max="12806" width="0" hidden="1" customWidth="1"/>
    <col min="13057" max="13057" width="26.28515625" customWidth="1"/>
    <col min="13058" max="13058" width="23.28515625" customWidth="1"/>
    <col min="13059" max="13062" width="0" hidden="1" customWidth="1"/>
    <col min="13313" max="13313" width="26.28515625" customWidth="1"/>
    <col min="13314" max="13314" width="23.28515625" customWidth="1"/>
    <col min="13315" max="13318" width="0" hidden="1" customWidth="1"/>
    <col min="13569" max="13569" width="26.28515625" customWidth="1"/>
    <col min="13570" max="13570" width="23.28515625" customWidth="1"/>
    <col min="13571" max="13574" width="0" hidden="1" customWidth="1"/>
    <col min="13825" max="13825" width="26.28515625" customWidth="1"/>
    <col min="13826" max="13826" width="23.28515625" customWidth="1"/>
    <col min="13827" max="13830" width="0" hidden="1" customWidth="1"/>
    <col min="14081" max="14081" width="26.28515625" customWidth="1"/>
    <col min="14082" max="14082" width="23.28515625" customWidth="1"/>
    <col min="14083" max="14086" width="0" hidden="1" customWidth="1"/>
    <col min="14337" max="14337" width="26.28515625" customWidth="1"/>
    <col min="14338" max="14338" width="23.28515625" customWidth="1"/>
    <col min="14339" max="14342" width="0" hidden="1" customWidth="1"/>
    <col min="14593" max="14593" width="26.28515625" customWidth="1"/>
    <col min="14594" max="14594" width="23.28515625" customWidth="1"/>
    <col min="14595" max="14598" width="0" hidden="1" customWidth="1"/>
    <col min="14849" max="14849" width="26.28515625" customWidth="1"/>
    <col min="14850" max="14850" width="23.28515625" customWidth="1"/>
    <col min="14851" max="14854" width="0" hidden="1" customWidth="1"/>
    <col min="15105" max="15105" width="26.28515625" customWidth="1"/>
    <col min="15106" max="15106" width="23.28515625" customWidth="1"/>
    <col min="15107" max="15110" width="0" hidden="1" customWidth="1"/>
    <col min="15361" max="15361" width="26.28515625" customWidth="1"/>
    <col min="15362" max="15362" width="23.28515625" customWidth="1"/>
    <col min="15363" max="15366" width="0" hidden="1" customWidth="1"/>
    <col min="15617" max="15617" width="26.28515625" customWidth="1"/>
    <col min="15618" max="15618" width="23.28515625" customWidth="1"/>
    <col min="15619" max="15622" width="0" hidden="1" customWidth="1"/>
    <col min="15873" max="15873" width="26.28515625" customWidth="1"/>
    <col min="15874" max="15874" width="23.28515625" customWidth="1"/>
    <col min="15875" max="15878" width="0" hidden="1" customWidth="1"/>
    <col min="16129" max="16129" width="26.28515625" customWidth="1"/>
    <col min="16130" max="16130" width="23.28515625" customWidth="1"/>
    <col min="16131" max="16134" width="0" hidden="1" customWidth="1"/>
  </cols>
  <sheetData>
    <row r="1" spans="1:6" ht="20.25" customHeight="1">
      <c r="A1" s="148" t="s">
        <v>239</v>
      </c>
      <c r="B1" s="148"/>
      <c r="C1" s="148"/>
      <c r="D1" s="148"/>
      <c r="E1" s="148"/>
      <c r="F1" s="149"/>
    </row>
    <row r="2" spans="1:6" ht="23.25" customHeight="1">
      <c r="A2" s="10" t="s">
        <v>0</v>
      </c>
      <c r="B2" s="10" t="s">
        <v>237</v>
      </c>
      <c r="C2" s="10" t="s">
        <v>181</v>
      </c>
      <c r="D2" s="10" t="s">
        <v>180</v>
      </c>
      <c r="E2" s="10" t="s">
        <v>179</v>
      </c>
      <c r="F2" s="10" t="s">
        <v>238</v>
      </c>
    </row>
    <row r="3" spans="1:6" ht="15.75">
      <c r="A3" s="143" t="s">
        <v>2</v>
      </c>
      <c r="B3" s="143"/>
      <c r="C3" s="143"/>
      <c r="D3" s="143"/>
      <c r="E3" s="143"/>
      <c r="F3" s="150"/>
    </row>
    <row r="4" spans="1:6" ht="15.75">
      <c r="A4" s="125" t="s">
        <v>121</v>
      </c>
      <c r="B4" s="117">
        <v>6</v>
      </c>
      <c r="C4" s="129">
        <v>4</v>
      </c>
      <c r="D4" s="117"/>
      <c r="E4" s="118"/>
      <c r="F4" s="118"/>
    </row>
    <row r="5" spans="1:6" ht="15.75">
      <c r="A5" s="125" t="s">
        <v>135</v>
      </c>
      <c r="B5" s="117">
        <v>2</v>
      </c>
      <c r="C5" s="129">
        <v>2</v>
      </c>
      <c r="D5" s="117"/>
      <c r="E5" s="117"/>
      <c r="F5" s="117"/>
    </row>
    <row r="6" spans="1:6" ht="15.75">
      <c r="A6" s="126" t="s">
        <v>120</v>
      </c>
      <c r="B6" s="119" t="s">
        <v>243</v>
      </c>
      <c r="C6" s="129"/>
      <c r="D6" s="117"/>
      <c r="E6" s="117"/>
      <c r="F6" s="117"/>
    </row>
    <row r="7" spans="1:6" ht="15.75">
      <c r="A7" s="125" t="s">
        <v>119</v>
      </c>
      <c r="B7" s="119" t="s">
        <v>243</v>
      </c>
      <c r="C7" s="129"/>
      <c r="D7" s="117"/>
      <c r="E7" s="117"/>
      <c r="F7" s="117"/>
    </row>
    <row r="8" spans="1:6" ht="15.75">
      <c r="A8" s="125" t="s">
        <v>118</v>
      </c>
      <c r="B8" s="117">
        <v>2</v>
      </c>
      <c r="C8" s="129"/>
      <c r="D8" s="117"/>
      <c r="E8" s="117"/>
      <c r="F8" s="117"/>
    </row>
    <row r="9" spans="1:6" ht="15.75">
      <c r="A9" s="125" t="s">
        <v>117</v>
      </c>
      <c r="B9" s="117">
        <v>4</v>
      </c>
      <c r="C9" s="129">
        <v>4</v>
      </c>
      <c r="D9" s="117"/>
      <c r="E9" s="117"/>
      <c r="F9" s="117"/>
    </row>
    <row r="10" spans="1:6" ht="15.75">
      <c r="A10" s="125" t="s">
        <v>116</v>
      </c>
      <c r="B10" s="117">
        <v>2</v>
      </c>
      <c r="C10" s="129">
        <v>2</v>
      </c>
      <c r="D10" s="117"/>
      <c r="E10" s="118"/>
      <c r="F10" s="118"/>
    </row>
    <row r="11" spans="1:6" ht="15.75">
      <c r="A11" s="125" t="s">
        <v>134</v>
      </c>
      <c r="B11" s="119" t="s">
        <v>243</v>
      </c>
      <c r="C11" s="129"/>
      <c r="D11" s="117"/>
      <c r="E11" s="119"/>
      <c r="F11" s="117"/>
    </row>
    <row r="12" spans="1:6" ht="15.75">
      <c r="A12" s="125" t="s">
        <v>133</v>
      </c>
      <c r="B12" s="119" t="s">
        <v>243</v>
      </c>
      <c r="C12" s="129">
        <v>2</v>
      </c>
      <c r="D12" s="117"/>
      <c r="E12" s="118"/>
      <c r="F12" s="118"/>
    </row>
    <row r="13" spans="1:6" ht="15.75">
      <c r="A13" s="125" t="s">
        <v>115</v>
      </c>
      <c r="B13" s="117">
        <v>4</v>
      </c>
      <c r="C13" s="129">
        <v>2</v>
      </c>
      <c r="D13" s="117"/>
      <c r="E13" s="118"/>
      <c r="F13" s="118"/>
    </row>
    <row r="14" spans="1:6" ht="15.75">
      <c r="A14" s="125" t="s">
        <v>114</v>
      </c>
      <c r="B14" s="117">
        <v>4</v>
      </c>
      <c r="C14" s="129"/>
      <c r="D14" s="117"/>
      <c r="E14" s="118"/>
      <c r="F14" s="118"/>
    </row>
    <row r="15" spans="1:6" ht="15.75">
      <c r="A15" s="125" t="s">
        <v>132</v>
      </c>
      <c r="B15" s="119">
        <v>2</v>
      </c>
      <c r="C15" s="129">
        <v>2</v>
      </c>
      <c r="D15" s="117"/>
      <c r="E15" s="118"/>
      <c r="F15" s="118"/>
    </row>
    <row r="16" spans="1:6" ht="15.75">
      <c r="A16" s="125" t="s">
        <v>131</v>
      </c>
      <c r="B16" s="117">
        <v>4</v>
      </c>
      <c r="C16" s="129">
        <v>2</v>
      </c>
      <c r="D16" s="117"/>
      <c r="E16" s="118"/>
      <c r="F16" s="118"/>
    </row>
    <row r="17" spans="1:6" ht="15.75">
      <c r="A17" s="125" t="s">
        <v>130</v>
      </c>
      <c r="B17" s="117">
        <v>4</v>
      </c>
      <c r="C17" s="129">
        <v>2</v>
      </c>
      <c r="D17" s="117"/>
      <c r="E17" s="118"/>
      <c r="F17" s="118"/>
    </row>
    <row r="18" spans="1:6" ht="15.75">
      <c r="A18" s="125" t="s">
        <v>113</v>
      </c>
      <c r="B18" s="117">
        <v>4</v>
      </c>
      <c r="C18" s="129">
        <v>4</v>
      </c>
      <c r="D18" s="117"/>
      <c r="E18" s="118"/>
      <c r="F18" s="118"/>
    </row>
    <row r="19" spans="1:6" ht="15.75">
      <c r="A19" s="125" t="s">
        <v>112</v>
      </c>
      <c r="B19" s="119" t="s">
        <v>243</v>
      </c>
      <c r="C19" s="129">
        <v>2</v>
      </c>
      <c r="D19" s="117"/>
      <c r="E19" s="118"/>
      <c r="F19" s="118"/>
    </row>
    <row r="20" spans="1:6" ht="15.75">
      <c r="A20" s="125" t="s">
        <v>111</v>
      </c>
      <c r="B20" s="119" t="s">
        <v>243</v>
      </c>
      <c r="C20" s="129">
        <v>2</v>
      </c>
      <c r="D20" s="117"/>
      <c r="E20" s="117"/>
      <c r="F20" s="117"/>
    </row>
    <row r="21" spans="1:6" ht="15.75">
      <c r="A21" s="125" t="s">
        <v>110</v>
      </c>
      <c r="B21" s="117">
        <v>2</v>
      </c>
      <c r="C21" s="129">
        <v>2</v>
      </c>
      <c r="D21" s="117"/>
      <c r="E21" s="118"/>
      <c r="F21" s="118"/>
    </row>
    <row r="22" spans="1:6" ht="15.75">
      <c r="A22" s="125" t="s">
        <v>109</v>
      </c>
      <c r="B22" s="117">
        <v>2</v>
      </c>
      <c r="C22" s="129">
        <v>2</v>
      </c>
      <c r="D22" s="120"/>
      <c r="E22" s="117"/>
      <c r="F22" s="117"/>
    </row>
    <row r="23" spans="1:6" ht="15.75">
      <c r="A23" s="125" t="s">
        <v>108</v>
      </c>
      <c r="B23" s="119">
        <v>2</v>
      </c>
      <c r="C23" s="129">
        <v>2</v>
      </c>
      <c r="D23" s="117"/>
      <c r="E23" s="118"/>
      <c r="F23" s="118"/>
    </row>
    <row r="24" spans="1:6" ht="15.75">
      <c r="A24" s="125" t="s">
        <v>107</v>
      </c>
      <c r="B24" s="119" t="s">
        <v>243</v>
      </c>
      <c r="C24" s="129">
        <v>4</v>
      </c>
      <c r="D24" s="117"/>
      <c r="E24" s="117"/>
      <c r="F24" s="117"/>
    </row>
    <row r="25" spans="1:6" ht="15.75">
      <c r="A25" s="125" t="s">
        <v>106</v>
      </c>
      <c r="B25" s="119" t="s">
        <v>243</v>
      </c>
      <c r="C25" s="129">
        <v>2</v>
      </c>
      <c r="D25" s="117"/>
      <c r="E25" s="118"/>
      <c r="F25" s="118"/>
    </row>
    <row r="26" spans="1:6" ht="15.75">
      <c r="A26" s="125" t="s">
        <v>105</v>
      </c>
      <c r="B26" s="117">
        <v>2</v>
      </c>
      <c r="C26" s="129">
        <v>4</v>
      </c>
      <c r="D26" s="117"/>
      <c r="E26" s="117"/>
      <c r="F26" s="117"/>
    </row>
    <row r="27" spans="1:6" ht="15.75">
      <c r="A27" s="125" t="s">
        <v>104</v>
      </c>
      <c r="B27" s="117">
        <v>2</v>
      </c>
      <c r="C27" s="129">
        <v>2</v>
      </c>
      <c r="D27" s="117"/>
      <c r="E27" s="121"/>
      <c r="F27" s="121"/>
    </row>
    <row r="28" spans="1:6" ht="15.75">
      <c r="A28" s="125" t="s">
        <v>103</v>
      </c>
      <c r="B28" s="119" t="s">
        <v>243</v>
      </c>
      <c r="C28" s="130">
        <v>2</v>
      </c>
      <c r="D28" s="122"/>
      <c r="E28" s="117"/>
      <c r="F28" s="117"/>
    </row>
    <row r="29" spans="1:6" ht="15.75">
      <c r="A29" s="125" t="s">
        <v>102</v>
      </c>
      <c r="B29" s="117">
        <v>4</v>
      </c>
      <c r="C29" s="130"/>
      <c r="D29" s="122"/>
      <c r="E29" s="117"/>
      <c r="F29" s="117"/>
    </row>
    <row r="30" spans="1:6" ht="15.75">
      <c r="A30" s="125" t="s">
        <v>101</v>
      </c>
      <c r="B30" s="132">
        <v>4</v>
      </c>
      <c r="C30" s="131"/>
      <c r="D30" s="11"/>
      <c r="E30" s="11"/>
      <c r="F30" s="11"/>
    </row>
    <row r="31" spans="1:6" ht="15.75">
      <c r="A31" s="125" t="s">
        <v>100</v>
      </c>
      <c r="B31" s="117">
        <v>2</v>
      </c>
      <c r="C31" s="129">
        <v>2</v>
      </c>
      <c r="D31" s="117"/>
      <c r="E31" s="119"/>
      <c r="F31" s="117"/>
    </row>
    <row r="32" spans="1:6" ht="15.75">
      <c r="A32" s="125" t="s">
        <v>99</v>
      </c>
      <c r="B32" s="119" t="s">
        <v>243</v>
      </c>
      <c r="C32" s="129">
        <v>2</v>
      </c>
      <c r="D32" s="117"/>
      <c r="E32" s="119"/>
      <c r="F32" s="117"/>
    </row>
    <row r="33" spans="1:6" ht="15.75">
      <c r="A33" s="125" t="s">
        <v>241</v>
      </c>
      <c r="B33" s="119" t="s">
        <v>243</v>
      </c>
      <c r="C33" s="129"/>
      <c r="D33" s="117"/>
      <c r="E33" s="119"/>
      <c r="F33" s="117"/>
    </row>
    <row r="34" spans="1:6" ht="15.75">
      <c r="A34" s="125" t="s">
        <v>98</v>
      </c>
      <c r="B34" s="117">
        <v>4</v>
      </c>
      <c r="C34" s="129">
        <v>2</v>
      </c>
      <c r="D34" s="117"/>
      <c r="E34" s="118"/>
      <c r="F34" s="118"/>
    </row>
    <row r="35" spans="1:6" ht="15.75">
      <c r="A35" s="125" t="s">
        <v>97</v>
      </c>
      <c r="B35" s="117">
        <v>4</v>
      </c>
      <c r="C35" s="129">
        <v>2</v>
      </c>
      <c r="D35" s="117"/>
      <c r="E35" s="118"/>
      <c r="F35" s="118"/>
    </row>
    <row r="36" spans="1:6" ht="15.75">
      <c r="A36" s="125" t="s">
        <v>96</v>
      </c>
      <c r="B36" s="117">
        <v>2</v>
      </c>
      <c r="C36" s="129"/>
      <c r="D36" s="117"/>
      <c r="E36" s="118"/>
      <c r="F36" s="118"/>
    </row>
    <row r="37" spans="1:6" ht="15.75">
      <c r="A37" s="125" t="s">
        <v>95</v>
      </c>
      <c r="B37" s="117">
        <v>2</v>
      </c>
      <c r="C37" s="129">
        <v>4</v>
      </c>
      <c r="D37" s="117"/>
      <c r="E37" s="118"/>
      <c r="F37" s="118"/>
    </row>
    <row r="38" spans="1:6" ht="15.75">
      <c r="A38" s="127" t="s">
        <v>3</v>
      </c>
      <c r="B38" s="128">
        <f>SUM(B4:B37)</f>
        <v>70</v>
      </c>
      <c r="C38" s="129">
        <v>2</v>
      </c>
      <c r="D38" s="117"/>
      <c r="E38" s="118"/>
      <c r="F38" s="118"/>
    </row>
    <row r="39" spans="1:6" ht="15.75">
      <c r="A39" s="125" t="s">
        <v>128</v>
      </c>
      <c r="B39" s="117">
        <v>4</v>
      </c>
      <c r="C39" s="129">
        <v>2</v>
      </c>
      <c r="D39" s="120"/>
      <c r="E39" s="117"/>
      <c r="F39" s="117"/>
    </row>
    <row r="40" spans="1:6" ht="15.75">
      <c r="A40" s="125" t="s">
        <v>94</v>
      </c>
      <c r="B40" s="117">
        <v>2</v>
      </c>
      <c r="C40" s="129">
        <v>2</v>
      </c>
      <c r="D40" s="120"/>
      <c r="E40" s="117"/>
      <c r="F40" s="117"/>
    </row>
    <row r="41" spans="1:6" ht="15.75">
      <c r="A41" s="125" t="s">
        <v>93</v>
      </c>
      <c r="B41" s="119" t="s">
        <v>243</v>
      </c>
      <c r="C41" s="129">
        <v>2</v>
      </c>
      <c r="D41" s="117"/>
      <c r="E41" s="117"/>
      <c r="F41" s="117"/>
    </row>
    <row r="42" spans="1:6" ht="15.75">
      <c r="A42" s="125" t="s">
        <v>92</v>
      </c>
      <c r="B42" s="117">
        <v>2</v>
      </c>
      <c r="C42" s="129">
        <v>2</v>
      </c>
      <c r="D42" s="120"/>
      <c r="E42" s="118"/>
      <c r="F42" s="118"/>
    </row>
    <row r="43" spans="1:6" ht="15.75">
      <c r="A43" s="125" t="s">
        <v>91</v>
      </c>
      <c r="B43" s="119" t="s">
        <v>243</v>
      </c>
      <c r="C43" s="129">
        <v>4</v>
      </c>
      <c r="D43" s="117"/>
      <c r="E43" s="118"/>
      <c r="F43" s="118"/>
    </row>
    <row r="44" spans="1:6" ht="15.75">
      <c r="A44" s="125" t="s">
        <v>90</v>
      </c>
      <c r="B44" s="117">
        <v>4</v>
      </c>
      <c r="C44" s="129">
        <v>4</v>
      </c>
      <c r="D44" s="117"/>
      <c r="E44" s="117"/>
      <c r="F44" s="117"/>
    </row>
    <row r="45" spans="1:6" ht="15.75">
      <c r="A45" s="125" t="s">
        <v>89</v>
      </c>
      <c r="B45" s="119" t="s">
        <v>243</v>
      </c>
      <c r="C45" s="129">
        <v>2</v>
      </c>
      <c r="D45" s="117"/>
      <c r="E45" s="117"/>
      <c r="F45" s="117"/>
    </row>
    <row r="46" spans="1:6" ht="15.75">
      <c r="A46" s="125" t="s">
        <v>127</v>
      </c>
      <c r="B46" s="119" t="s">
        <v>243</v>
      </c>
      <c r="C46" s="131"/>
      <c r="D46" s="11"/>
      <c r="E46" s="11"/>
      <c r="F46" s="11"/>
    </row>
    <row r="47" spans="1:6" ht="15.75">
      <c r="A47" s="125" t="s">
        <v>88</v>
      </c>
      <c r="B47" s="117">
        <v>4</v>
      </c>
      <c r="C47" s="131"/>
      <c r="D47" s="11"/>
      <c r="E47" s="11"/>
      <c r="F47" s="11"/>
    </row>
    <row r="48" spans="1:6" ht="15.75">
      <c r="A48" s="125" t="s">
        <v>87</v>
      </c>
      <c r="B48" s="119" t="s">
        <v>243</v>
      </c>
      <c r="C48" s="129">
        <v>2</v>
      </c>
      <c r="D48" s="117"/>
      <c r="E48" s="117"/>
      <c r="F48" s="117"/>
    </row>
    <row r="49" spans="1:6" ht="15.75">
      <c r="A49" s="125" t="s">
        <v>86</v>
      </c>
      <c r="B49" s="119">
        <v>2</v>
      </c>
      <c r="C49" s="129">
        <v>4</v>
      </c>
      <c r="D49" s="117"/>
      <c r="E49" s="118"/>
      <c r="F49" s="118"/>
    </row>
    <row r="50" spans="1:6" ht="15.75">
      <c r="A50" s="125" t="s">
        <v>85</v>
      </c>
      <c r="B50" s="119" t="s">
        <v>243</v>
      </c>
      <c r="C50" s="129">
        <v>4</v>
      </c>
      <c r="D50" s="117"/>
      <c r="E50" s="117"/>
      <c r="F50" s="117"/>
    </row>
    <row r="51" spans="1:6" ht="15.75">
      <c r="A51" s="125" t="s">
        <v>84</v>
      </c>
      <c r="B51" s="117">
        <v>2</v>
      </c>
      <c r="C51" s="129">
        <v>4</v>
      </c>
      <c r="D51" s="117"/>
      <c r="E51" s="118"/>
      <c r="F51" s="118"/>
    </row>
    <row r="52" spans="1:6" ht="15.75">
      <c r="A52" s="125" t="s">
        <v>83</v>
      </c>
      <c r="B52" s="117">
        <v>2</v>
      </c>
      <c r="C52" s="129">
        <v>2</v>
      </c>
      <c r="D52" s="117"/>
      <c r="E52" s="119"/>
      <c r="F52" s="117"/>
    </row>
    <row r="53" spans="1:6" ht="15.75">
      <c r="A53" s="125" t="s">
        <v>82</v>
      </c>
      <c r="B53" s="117">
        <v>2</v>
      </c>
      <c r="C53" s="129"/>
      <c r="D53" s="117"/>
      <c r="E53" s="119"/>
      <c r="F53" s="117"/>
    </row>
    <row r="54" spans="1:6" ht="15.75">
      <c r="A54" s="125" t="s">
        <v>81</v>
      </c>
      <c r="B54" s="133">
        <v>2</v>
      </c>
      <c r="C54" s="129"/>
      <c r="D54" s="117"/>
      <c r="E54" s="119"/>
      <c r="F54" s="117"/>
    </row>
    <row r="55" spans="1:6" ht="15.75">
      <c r="A55" s="125" t="s">
        <v>80</v>
      </c>
      <c r="B55" s="133">
        <v>4</v>
      </c>
      <c r="C55" s="129"/>
      <c r="D55" s="117"/>
      <c r="E55" s="119"/>
      <c r="F55" s="117"/>
    </row>
    <row r="56" spans="1:6" ht="15.75">
      <c r="A56" s="125" t="s">
        <v>79</v>
      </c>
      <c r="B56" s="119" t="s">
        <v>243</v>
      </c>
      <c r="C56" s="129">
        <v>4</v>
      </c>
      <c r="D56" s="117"/>
      <c r="E56" s="118"/>
      <c r="F56" s="118"/>
    </row>
    <row r="57" spans="1:6" ht="15.75">
      <c r="A57" s="125" t="s">
        <v>78</v>
      </c>
      <c r="B57" s="133">
        <v>4</v>
      </c>
      <c r="C57" s="129">
        <v>4</v>
      </c>
      <c r="D57" s="117"/>
      <c r="E57" s="117"/>
      <c r="F57" s="117"/>
    </row>
    <row r="58" spans="1:6" ht="15.75">
      <c r="A58" s="125" t="s">
        <v>77</v>
      </c>
      <c r="B58" s="119" t="s">
        <v>243</v>
      </c>
      <c r="C58" s="131"/>
      <c r="D58" s="11"/>
      <c r="E58" s="11"/>
      <c r="F58" s="11"/>
    </row>
    <row r="59" spans="1:6" ht="15.75">
      <c r="A59" s="125" t="s">
        <v>76</v>
      </c>
      <c r="B59" s="119" t="s">
        <v>243</v>
      </c>
      <c r="C59" s="131"/>
      <c r="D59" s="11"/>
      <c r="E59" s="11"/>
      <c r="F59" s="11"/>
    </row>
    <row r="60" spans="1:6" ht="15.75">
      <c r="A60" s="125" t="s">
        <v>240</v>
      </c>
      <c r="B60" s="119" t="s">
        <v>243</v>
      </c>
      <c r="C60" s="123"/>
      <c r="D60" s="123"/>
      <c r="E60" s="123"/>
      <c r="F60" s="124"/>
    </row>
    <row r="61" spans="1:6" ht="15.75">
      <c r="A61" s="125" t="s">
        <v>75</v>
      </c>
      <c r="B61" s="119" t="s">
        <v>243</v>
      </c>
    </row>
    <row r="62" spans="1:6">
      <c r="A62" s="127" t="s">
        <v>3</v>
      </c>
      <c r="B62" s="128">
        <f>SUM(B39:B61)</f>
        <v>34</v>
      </c>
    </row>
    <row r="63" spans="1:6" ht="15.75">
      <c r="A63" s="125" t="s">
        <v>74</v>
      </c>
      <c r="B63" s="119" t="s">
        <v>243</v>
      </c>
    </row>
    <row r="64" spans="1:6" ht="15.75">
      <c r="A64" s="125" t="s">
        <v>73</v>
      </c>
      <c r="B64" s="120">
        <v>2</v>
      </c>
    </row>
    <row r="65" spans="1:2" ht="15.75">
      <c r="A65" s="125" t="s">
        <v>72</v>
      </c>
      <c r="B65" s="120">
        <v>4</v>
      </c>
    </row>
    <row r="66" spans="1:2" ht="15.75">
      <c r="A66" s="125" t="s">
        <v>71</v>
      </c>
      <c r="B66" s="119" t="s">
        <v>243</v>
      </c>
    </row>
    <row r="67" spans="1:2" ht="15.75">
      <c r="A67" s="125" t="s">
        <v>70</v>
      </c>
      <c r="B67" s="120">
        <v>4</v>
      </c>
    </row>
    <row r="68" spans="1:2" ht="15.75">
      <c r="A68" s="125" t="s">
        <v>126</v>
      </c>
      <c r="B68" s="120">
        <v>2</v>
      </c>
    </row>
    <row r="69" spans="1:2" ht="15.75">
      <c r="A69" s="125" t="s">
        <v>68</v>
      </c>
      <c r="B69" s="120">
        <v>4</v>
      </c>
    </row>
    <row r="70" spans="1:2" ht="15.75">
      <c r="A70" s="125" t="s">
        <v>67</v>
      </c>
      <c r="B70" s="120">
        <v>2</v>
      </c>
    </row>
    <row r="71" spans="1:2">
      <c r="A71" s="127" t="s">
        <v>3</v>
      </c>
      <c r="B71" s="128">
        <f>SUM(B63:B70)</f>
        <v>18</v>
      </c>
    </row>
    <row r="72" spans="1:2" ht="15.75">
      <c r="A72" s="125" t="s">
        <v>66</v>
      </c>
      <c r="B72" s="119" t="s">
        <v>243</v>
      </c>
    </row>
    <row r="73" spans="1:2" ht="15.75">
      <c r="A73" s="125" t="s">
        <v>65</v>
      </c>
      <c r="B73" s="119" t="s">
        <v>243</v>
      </c>
    </row>
    <row r="74" spans="1:2" ht="15.75">
      <c r="A74" s="125" t="s">
        <v>64</v>
      </c>
      <c r="B74" s="119" t="s">
        <v>243</v>
      </c>
    </row>
    <row r="75" spans="1:2" ht="15.75">
      <c r="A75" s="125" t="s">
        <v>63</v>
      </c>
      <c r="B75" s="120">
        <v>2</v>
      </c>
    </row>
    <row r="76" spans="1:2" ht="15.75">
      <c r="A76" s="125" t="s">
        <v>62</v>
      </c>
      <c r="B76" s="119" t="s">
        <v>243</v>
      </c>
    </row>
    <row r="77" spans="1:2" ht="15.75">
      <c r="A77" s="125" t="s">
        <v>61</v>
      </c>
      <c r="B77" s="119" t="s">
        <v>243</v>
      </c>
    </row>
    <row r="78" spans="1:2" ht="15.75">
      <c r="A78" s="125" t="s">
        <v>60</v>
      </c>
      <c r="B78" s="119" t="s">
        <v>243</v>
      </c>
    </row>
    <row r="79" spans="1:2" ht="15.75">
      <c r="A79" s="125" t="s">
        <v>59</v>
      </c>
      <c r="B79" s="120">
        <v>4</v>
      </c>
    </row>
    <row r="80" spans="1:2">
      <c r="A80" s="128" t="s">
        <v>3</v>
      </c>
      <c r="B80" s="128">
        <f>SUM(B72:F79)</f>
        <v>6</v>
      </c>
    </row>
    <row r="81" spans="1:2">
      <c r="A81" s="128" t="s">
        <v>5</v>
      </c>
      <c r="B81" s="128">
        <f>B38+B62+B71+B80</f>
        <v>128</v>
      </c>
    </row>
  </sheetData>
  <mergeCells count="2">
    <mergeCell ref="A1:F1"/>
    <mergeCell ref="A3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0"/>
  <sheetViews>
    <sheetView workbookViewId="0">
      <pane ySplit="2" topLeftCell="A3" activePane="bottomLeft" state="frozen"/>
      <selection activeCell="F60" sqref="F60"/>
      <selection pane="bottomLeft" sqref="A1:E1"/>
    </sheetView>
  </sheetViews>
  <sheetFormatPr defaultRowHeight="15.75"/>
  <cols>
    <col min="1" max="1" width="4.140625" style="23" bestFit="1" customWidth="1"/>
    <col min="2" max="2" width="27.5703125" style="27" customWidth="1"/>
    <col min="3" max="3" width="16.7109375" style="26" customWidth="1"/>
    <col min="4" max="4" width="12" style="23" customWidth="1"/>
    <col min="5" max="5" width="13.140625" style="23" customWidth="1"/>
    <col min="6" max="6" width="23.140625" style="23" hidden="1" customWidth="1"/>
    <col min="7" max="7" width="31.7109375" style="26" hidden="1" customWidth="1"/>
    <col min="8" max="8" width="26.42578125" style="25" hidden="1" customWidth="1"/>
    <col min="9" max="9" width="9.28515625" style="25" hidden="1" customWidth="1"/>
    <col min="10" max="10" width="18.5703125" style="24" hidden="1" customWidth="1"/>
    <col min="13" max="16384" width="9.140625" style="23"/>
  </cols>
  <sheetData>
    <row r="1" spans="1:13" ht="29.25" customHeight="1">
      <c r="A1" s="152" t="s">
        <v>183</v>
      </c>
      <c r="B1" s="152"/>
      <c r="C1" s="152"/>
      <c r="D1" s="152"/>
      <c r="E1" s="152"/>
      <c r="F1" s="54"/>
      <c r="G1" s="56"/>
      <c r="H1" s="56"/>
      <c r="I1" s="56"/>
      <c r="J1" s="55"/>
      <c r="M1" s="54"/>
    </row>
    <row r="2" spans="1:13" ht="27.75" customHeight="1">
      <c r="A2" s="135" t="s">
        <v>182</v>
      </c>
      <c r="B2" s="135" t="s">
        <v>0</v>
      </c>
      <c r="C2" s="135" t="s">
        <v>124</v>
      </c>
      <c r="D2" s="135" t="s">
        <v>123</v>
      </c>
      <c r="E2" s="135" t="s">
        <v>122</v>
      </c>
      <c r="F2" s="30"/>
      <c r="G2" s="30" t="s">
        <v>181</v>
      </c>
      <c r="H2" s="30" t="s">
        <v>180</v>
      </c>
      <c r="I2" s="30" t="s">
        <v>179</v>
      </c>
    </row>
    <row r="3" spans="1:13">
      <c r="A3" s="102">
        <v>1</v>
      </c>
      <c r="B3" s="103" t="s">
        <v>121</v>
      </c>
      <c r="C3" s="41">
        <f t="shared" ref="C3:C33" si="0">SUM(D3,E3)</f>
        <v>1</v>
      </c>
      <c r="D3" s="40">
        <f>G3+E3-I3</f>
        <v>1</v>
      </c>
      <c r="E3" s="40">
        <v>0</v>
      </c>
      <c r="F3" s="29"/>
      <c r="G3" s="39">
        <v>22</v>
      </c>
      <c r="H3" s="44" t="s">
        <v>178</v>
      </c>
      <c r="I3" s="38">
        <v>21</v>
      </c>
    </row>
    <row r="4" spans="1:13">
      <c r="A4" s="102">
        <v>2</v>
      </c>
      <c r="B4" s="103" t="s">
        <v>135</v>
      </c>
      <c r="C4" s="41">
        <f t="shared" si="0"/>
        <v>14</v>
      </c>
      <c r="D4" s="40">
        <v>11</v>
      </c>
      <c r="E4" s="40">
        <v>3</v>
      </c>
      <c r="F4" s="29"/>
      <c r="G4" s="45">
        <v>32</v>
      </c>
      <c r="H4" s="44" t="s">
        <v>177</v>
      </c>
      <c r="I4" s="43">
        <v>21</v>
      </c>
    </row>
    <row r="5" spans="1:13">
      <c r="A5" s="102">
        <v>3</v>
      </c>
      <c r="B5" s="103" t="s">
        <v>120</v>
      </c>
      <c r="C5" s="41">
        <f t="shared" si="0"/>
        <v>10</v>
      </c>
      <c r="D5" s="40">
        <f>G5+E5-I5</f>
        <v>10</v>
      </c>
      <c r="E5" s="40">
        <v>0</v>
      </c>
      <c r="F5" s="29"/>
      <c r="G5" s="39">
        <v>32</v>
      </c>
      <c r="H5" s="44" t="s">
        <v>176</v>
      </c>
      <c r="I5" s="38">
        <v>22</v>
      </c>
    </row>
    <row r="6" spans="1:13">
      <c r="A6" s="102">
        <v>4</v>
      </c>
      <c r="B6" s="103" t="s">
        <v>118</v>
      </c>
      <c r="C6" s="41">
        <f t="shared" si="0"/>
        <v>11</v>
      </c>
      <c r="D6" s="40">
        <f>G6+E6-I6</f>
        <v>11</v>
      </c>
      <c r="E6" s="40">
        <v>0</v>
      </c>
      <c r="F6" s="29"/>
      <c r="G6" s="39">
        <v>32</v>
      </c>
      <c r="H6" s="44" t="s">
        <v>175</v>
      </c>
      <c r="I6" s="38">
        <v>21</v>
      </c>
    </row>
    <row r="7" spans="1:13">
      <c r="A7" s="102">
        <v>5</v>
      </c>
      <c r="B7" s="103" t="s">
        <v>117</v>
      </c>
      <c r="C7" s="41">
        <f t="shared" si="0"/>
        <v>20</v>
      </c>
      <c r="D7" s="40">
        <v>16</v>
      </c>
      <c r="E7" s="40">
        <v>4</v>
      </c>
      <c r="F7" s="29"/>
      <c r="G7" s="39">
        <v>16</v>
      </c>
      <c r="H7" s="44" t="s">
        <v>174</v>
      </c>
      <c r="I7" s="38">
        <v>21</v>
      </c>
    </row>
    <row r="8" spans="1:13">
      <c r="A8" s="102">
        <v>6</v>
      </c>
      <c r="B8" s="103" t="s">
        <v>116</v>
      </c>
      <c r="C8" s="41">
        <f t="shared" si="0"/>
        <v>9</v>
      </c>
      <c r="D8" s="40">
        <f>G8+E8-I8</f>
        <v>9</v>
      </c>
      <c r="E8" s="40">
        <v>0</v>
      </c>
      <c r="F8" s="29"/>
      <c r="G8" s="39">
        <v>30</v>
      </c>
      <c r="H8" s="44" t="s">
        <v>173</v>
      </c>
      <c r="I8" s="50">
        <v>21</v>
      </c>
    </row>
    <row r="9" spans="1:13">
      <c r="A9" s="102">
        <v>7</v>
      </c>
      <c r="B9" s="103" t="s">
        <v>134</v>
      </c>
      <c r="C9" s="41">
        <f t="shared" si="0"/>
        <v>11</v>
      </c>
      <c r="D9" s="40">
        <f>G9+E9-I9</f>
        <v>11</v>
      </c>
      <c r="E9" s="40">
        <v>0</v>
      </c>
      <c r="F9" s="29"/>
      <c r="G9" s="45">
        <v>32</v>
      </c>
      <c r="H9" s="44" t="s">
        <v>172</v>
      </c>
      <c r="I9" s="43">
        <v>21</v>
      </c>
    </row>
    <row r="10" spans="1:13">
      <c r="A10" s="102">
        <v>9</v>
      </c>
      <c r="B10" s="103" t="s">
        <v>115</v>
      </c>
      <c r="C10" s="41">
        <f t="shared" si="0"/>
        <v>2</v>
      </c>
      <c r="D10" s="40">
        <v>0</v>
      </c>
      <c r="E10" s="40">
        <v>2</v>
      </c>
      <c r="F10" s="29"/>
      <c r="G10" s="39">
        <v>16</v>
      </c>
      <c r="H10" s="44" t="s">
        <v>171</v>
      </c>
      <c r="I10" s="38">
        <v>21</v>
      </c>
    </row>
    <row r="11" spans="1:13">
      <c r="A11" s="102">
        <v>10</v>
      </c>
      <c r="B11" s="103" t="s">
        <v>132</v>
      </c>
      <c r="C11" s="41">
        <f t="shared" si="0"/>
        <v>25</v>
      </c>
      <c r="D11" s="40">
        <f>G11+E11-I11</f>
        <v>25</v>
      </c>
      <c r="E11" s="40">
        <v>0</v>
      </c>
      <c r="F11" s="29"/>
      <c r="G11" s="45">
        <v>46</v>
      </c>
      <c r="H11" s="44" t="s">
        <v>170</v>
      </c>
      <c r="I11" s="43">
        <v>21</v>
      </c>
      <c r="J11" s="47"/>
    </row>
    <row r="12" spans="1:13">
      <c r="A12" s="102">
        <v>11</v>
      </c>
      <c r="B12" s="103" t="s">
        <v>131</v>
      </c>
      <c r="C12" s="41">
        <f t="shared" si="0"/>
        <v>4</v>
      </c>
      <c r="D12" s="40">
        <v>0</v>
      </c>
      <c r="E12" s="40">
        <v>4</v>
      </c>
      <c r="F12" s="29"/>
      <c r="G12" s="45">
        <v>32</v>
      </c>
      <c r="H12" s="44" t="s">
        <v>169</v>
      </c>
      <c r="I12" s="43">
        <v>44</v>
      </c>
      <c r="J12" s="47">
        <v>22</v>
      </c>
    </row>
    <row r="13" spans="1:13">
      <c r="A13" s="102">
        <v>12</v>
      </c>
      <c r="B13" s="103" t="s">
        <v>130</v>
      </c>
      <c r="C13" s="41">
        <f t="shared" si="0"/>
        <v>14</v>
      </c>
      <c r="D13" s="40">
        <f t="shared" ref="D13:D20" si="1">G13+E13-I13</f>
        <v>14</v>
      </c>
      <c r="E13" s="40">
        <v>0</v>
      </c>
      <c r="F13" s="29"/>
      <c r="G13" s="45">
        <v>35</v>
      </c>
      <c r="H13" s="44" t="s">
        <v>168</v>
      </c>
      <c r="I13" s="43">
        <v>21</v>
      </c>
    </row>
    <row r="14" spans="1:13">
      <c r="A14" s="102">
        <v>13</v>
      </c>
      <c r="B14" s="103" t="s">
        <v>113</v>
      </c>
      <c r="C14" s="41">
        <f t="shared" si="0"/>
        <v>11</v>
      </c>
      <c r="D14" s="40">
        <f t="shared" si="1"/>
        <v>11</v>
      </c>
      <c r="E14" s="40">
        <v>0</v>
      </c>
      <c r="F14" s="29"/>
      <c r="G14" s="39">
        <v>32</v>
      </c>
      <c r="H14" s="44" t="s">
        <v>167</v>
      </c>
      <c r="I14" s="50">
        <v>21</v>
      </c>
    </row>
    <row r="15" spans="1:13">
      <c r="A15" s="102">
        <v>14</v>
      </c>
      <c r="B15" s="103" t="s">
        <v>112</v>
      </c>
      <c r="C15" s="41">
        <f t="shared" si="0"/>
        <v>1</v>
      </c>
      <c r="D15" s="40">
        <f t="shared" si="1"/>
        <v>1</v>
      </c>
      <c r="E15" s="40">
        <v>0</v>
      </c>
      <c r="F15" s="29"/>
      <c r="G15" s="39">
        <v>23</v>
      </c>
      <c r="H15" s="44" t="s">
        <v>166</v>
      </c>
      <c r="I15" s="29">
        <v>22</v>
      </c>
      <c r="J15" s="53"/>
    </row>
    <row r="16" spans="1:13">
      <c r="A16" s="102">
        <v>15</v>
      </c>
      <c r="B16" s="103" t="s">
        <v>111</v>
      </c>
      <c r="C16" s="41">
        <f t="shared" si="0"/>
        <v>14</v>
      </c>
      <c r="D16" s="40">
        <v>14</v>
      </c>
      <c r="E16" s="40">
        <v>0</v>
      </c>
      <c r="F16" s="29"/>
      <c r="G16" s="39">
        <v>11</v>
      </c>
      <c r="H16" s="38"/>
      <c r="I16" s="38"/>
      <c r="J16" s="37" t="s">
        <v>165</v>
      </c>
    </row>
    <row r="17" spans="1:10">
      <c r="A17" s="102">
        <v>16</v>
      </c>
      <c r="B17" s="103" t="s">
        <v>110</v>
      </c>
      <c r="C17" s="41">
        <f t="shared" si="0"/>
        <v>16</v>
      </c>
      <c r="D17" s="40">
        <f t="shared" si="1"/>
        <v>16</v>
      </c>
      <c r="E17" s="40">
        <v>0</v>
      </c>
      <c r="F17" s="29"/>
      <c r="G17" s="39">
        <v>16</v>
      </c>
      <c r="H17" s="44" t="s">
        <v>164</v>
      </c>
      <c r="I17" s="50">
        <v>0</v>
      </c>
      <c r="J17" s="52">
        <v>22</v>
      </c>
    </row>
    <row r="18" spans="1:10">
      <c r="A18" s="102">
        <v>17</v>
      </c>
      <c r="B18" s="103" t="s">
        <v>108</v>
      </c>
      <c r="C18" s="41">
        <f t="shared" si="0"/>
        <v>10</v>
      </c>
      <c r="D18" s="40">
        <f t="shared" si="1"/>
        <v>10</v>
      </c>
      <c r="E18" s="40">
        <v>0</v>
      </c>
      <c r="F18" s="29"/>
      <c r="G18" s="39">
        <v>10</v>
      </c>
      <c r="H18" s="51" t="s">
        <v>163</v>
      </c>
      <c r="I18" s="50">
        <v>0</v>
      </c>
      <c r="J18" s="37" t="s">
        <v>136</v>
      </c>
    </row>
    <row r="19" spans="1:10">
      <c r="A19" s="102">
        <v>18</v>
      </c>
      <c r="B19" s="103" t="s">
        <v>129</v>
      </c>
      <c r="C19" s="41">
        <f t="shared" si="0"/>
        <v>13</v>
      </c>
      <c r="D19" s="40">
        <f t="shared" si="1"/>
        <v>13</v>
      </c>
      <c r="E19" s="40">
        <v>0</v>
      </c>
      <c r="F19" s="29"/>
      <c r="G19" s="39">
        <v>13</v>
      </c>
      <c r="H19" s="44"/>
      <c r="I19" s="38"/>
      <c r="J19" s="37"/>
    </row>
    <row r="20" spans="1:10">
      <c r="A20" s="102">
        <v>19</v>
      </c>
      <c r="B20" s="103" t="s">
        <v>105</v>
      </c>
      <c r="C20" s="41">
        <f t="shared" si="0"/>
        <v>16</v>
      </c>
      <c r="D20" s="40">
        <f t="shared" si="1"/>
        <v>16</v>
      </c>
      <c r="E20" s="40">
        <v>0</v>
      </c>
      <c r="F20" s="29"/>
      <c r="G20" s="39">
        <v>16</v>
      </c>
      <c r="H20" s="44" t="s">
        <v>162</v>
      </c>
      <c r="I20" s="43">
        <v>0</v>
      </c>
      <c r="J20" s="42" t="s">
        <v>161</v>
      </c>
    </row>
    <row r="21" spans="1:10">
      <c r="A21" s="102">
        <v>20</v>
      </c>
      <c r="B21" s="103" t="s">
        <v>160</v>
      </c>
      <c r="C21" s="41">
        <f t="shared" si="0"/>
        <v>7</v>
      </c>
      <c r="D21" s="40">
        <v>7</v>
      </c>
      <c r="E21" s="40">
        <v>0</v>
      </c>
      <c r="F21" s="29"/>
      <c r="G21" s="39">
        <v>7</v>
      </c>
      <c r="H21" s="44"/>
      <c r="I21" s="43"/>
      <c r="J21" s="49"/>
    </row>
    <row r="22" spans="1:10">
      <c r="A22" s="102">
        <v>21</v>
      </c>
      <c r="B22" s="103" t="s">
        <v>104</v>
      </c>
      <c r="C22" s="41">
        <f t="shared" si="0"/>
        <v>10</v>
      </c>
      <c r="D22" s="40">
        <v>10</v>
      </c>
      <c r="E22" s="40">
        <v>0</v>
      </c>
      <c r="F22" s="29"/>
      <c r="G22" s="39">
        <v>10</v>
      </c>
      <c r="H22" s="44"/>
      <c r="I22" s="43"/>
      <c r="J22" s="49"/>
    </row>
    <row r="23" spans="1:10">
      <c r="A23" s="102">
        <v>22</v>
      </c>
      <c r="B23" s="103" t="s">
        <v>100</v>
      </c>
      <c r="C23" s="41">
        <f t="shared" si="0"/>
        <v>16</v>
      </c>
      <c r="D23" s="40">
        <f>G23+E23-I23</f>
        <v>16</v>
      </c>
      <c r="E23" s="40">
        <v>0</v>
      </c>
      <c r="F23" s="29"/>
      <c r="G23" s="39">
        <v>16</v>
      </c>
      <c r="H23" s="44" t="s">
        <v>159</v>
      </c>
      <c r="I23" s="43">
        <v>0</v>
      </c>
      <c r="J23" s="37" t="s">
        <v>136</v>
      </c>
    </row>
    <row r="24" spans="1:10">
      <c r="A24" s="102">
        <v>23</v>
      </c>
      <c r="B24" s="103" t="s">
        <v>158</v>
      </c>
      <c r="C24" s="41">
        <f t="shared" si="0"/>
        <v>7</v>
      </c>
      <c r="D24" s="40">
        <f>G24+E24-I24</f>
        <v>7</v>
      </c>
      <c r="E24" s="40">
        <v>0</v>
      </c>
      <c r="F24" s="29"/>
      <c r="G24" s="39">
        <v>7</v>
      </c>
      <c r="H24" s="38"/>
      <c r="I24" s="38"/>
      <c r="J24" s="37"/>
    </row>
    <row r="25" spans="1:10">
      <c r="A25" s="102">
        <v>24</v>
      </c>
      <c r="B25" s="103" t="s">
        <v>98</v>
      </c>
      <c r="C25" s="41">
        <f t="shared" si="0"/>
        <v>2</v>
      </c>
      <c r="D25" s="40">
        <v>0</v>
      </c>
      <c r="E25" s="40">
        <v>2</v>
      </c>
      <c r="F25" s="29"/>
      <c r="G25" s="39">
        <v>16</v>
      </c>
      <c r="H25" s="44" t="s">
        <v>157</v>
      </c>
      <c r="I25" s="38">
        <v>21</v>
      </c>
      <c r="J25" s="37"/>
    </row>
    <row r="26" spans="1:10">
      <c r="A26" s="102">
        <v>25</v>
      </c>
      <c r="B26" s="103" t="s">
        <v>96</v>
      </c>
      <c r="C26" s="41">
        <f t="shared" si="0"/>
        <v>13</v>
      </c>
      <c r="D26" s="40">
        <f>G26+E26-I26</f>
        <v>13</v>
      </c>
      <c r="E26" s="40">
        <v>0</v>
      </c>
      <c r="F26" s="29"/>
      <c r="G26" s="39">
        <v>13</v>
      </c>
      <c r="H26" s="44"/>
      <c r="I26" s="48"/>
      <c r="J26" s="42"/>
    </row>
    <row r="27" spans="1:10">
      <c r="A27" s="102">
        <v>26</v>
      </c>
      <c r="B27" s="103" t="s">
        <v>128</v>
      </c>
      <c r="C27" s="41">
        <f t="shared" si="0"/>
        <v>12</v>
      </c>
      <c r="D27" s="40">
        <v>11</v>
      </c>
      <c r="E27" s="40">
        <v>1</v>
      </c>
      <c r="F27" s="29"/>
      <c r="G27" s="45">
        <v>32</v>
      </c>
      <c r="H27" s="44" t="s">
        <v>156</v>
      </c>
      <c r="I27" s="43">
        <v>21</v>
      </c>
    </row>
    <row r="28" spans="1:10">
      <c r="A28" s="102">
        <v>27</v>
      </c>
      <c r="B28" s="103" t="s">
        <v>94</v>
      </c>
      <c r="C28" s="41">
        <f t="shared" si="0"/>
        <v>14</v>
      </c>
      <c r="D28" s="40">
        <f>G28+E28-I28</f>
        <v>12</v>
      </c>
      <c r="E28" s="40">
        <v>2</v>
      </c>
      <c r="F28" s="29"/>
      <c r="G28" s="45">
        <v>32</v>
      </c>
      <c r="H28" s="44" t="s">
        <v>155</v>
      </c>
      <c r="I28" s="43">
        <v>22</v>
      </c>
    </row>
    <row r="29" spans="1:10">
      <c r="A29" s="102">
        <v>28</v>
      </c>
      <c r="B29" s="103" t="s">
        <v>93</v>
      </c>
      <c r="C29" s="41">
        <f t="shared" si="0"/>
        <v>32</v>
      </c>
      <c r="D29" s="40">
        <f>G29+E29-I29</f>
        <v>32</v>
      </c>
      <c r="E29" s="40">
        <v>0</v>
      </c>
      <c r="F29" s="29"/>
      <c r="G29" s="45">
        <v>32</v>
      </c>
      <c r="H29" s="44" t="s">
        <v>154</v>
      </c>
      <c r="I29" s="43">
        <v>0</v>
      </c>
      <c r="J29" s="24" t="s">
        <v>136</v>
      </c>
    </row>
    <row r="30" spans="1:10">
      <c r="A30" s="102">
        <v>29</v>
      </c>
      <c r="B30" s="103" t="s">
        <v>92</v>
      </c>
      <c r="C30" s="41">
        <f t="shared" si="0"/>
        <v>10</v>
      </c>
      <c r="D30" s="40">
        <f>G30+E30-I30</f>
        <v>10</v>
      </c>
      <c r="E30" s="40">
        <v>0</v>
      </c>
      <c r="F30" s="29"/>
      <c r="G30" s="45">
        <v>32</v>
      </c>
      <c r="H30" s="44" t="s">
        <v>153</v>
      </c>
      <c r="I30" s="43">
        <v>22</v>
      </c>
    </row>
    <row r="31" spans="1:10">
      <c r="A31" s="102">
        <v>30</v>
      </c>
      <c r="B31" s="103" t="s">
        <v>91</v>
      </c>
      <c r="C31" s="41">
        <f t="shared" si="0"/>
        <v>18</v>
      </c>
      <c r="D31" s="40">
        <v>16</v>
      </c>
      <c r="E31" s="40">
        <v>2</v>
      </c>
      <c r="F31" s="29"/>
      <c r="G31" s="39">
        <v>16</v>
      </c>
      <c r="H31" s="44" t="s">
        <v>152</v>
      </c>
      <c r="I31" s="43">
        <v>0</v>
      </c>
      <c r="J31" s="37" t="s">
        <v>136</v>
      </c>
    </row>
    <row r="32" spans="1:10">
      <c r="A32" s="102">
        <v>31</v>
      </c>
      <c r="B32" s="103" t="s">
        <v>90</v>
      </c>
      <c r="C32" s="41">
        <f t="shared" si="0"/>
        <v>8</v>
      </c>
      <c r="D32" s="40">
        <f>G32+E32-I32</f>
        <v>8</v>
      </c>
      <c r="E32" s="40">
        <v>0</v>
      </c>
      <c r="F32" s="29"/>
      <c r="G32" s="45">
        <v>29</v>
      </c>
      <c r="H32" s="44" t="s">
        <v>151</v>
      </c>
      <c r="I32" s="43">
        <v>21</v>
      </c>
    </row>
    <row r="33" spans="1:10">
      <c r="A33" s="102">
        <v>32</v>
      </c>
      <c r="B33" s="103" t="s">
        <v>89</v>
      </c>
      <c r="C33" s="41">
        <f t="shared" si="0"/>
        <v>16</v>
      </c>
      <c r="D33" s="40">
        <f>G33+E33-I33</f>
        <v>16</v>
      </c>
      <c r="E33" s="40">
        <v>0</v>
      </c>
      <c r="F33" s="29"/>
      <c r="G33" s="45">
        <v>16</v>
      </c>
      <c r="H33" s="44" t="s">
        <v>150</v>
      </c>
      <c r="I33" s="43">
        <v>0</v>
      </c>
      <c r="J33" s="31" t="s">
        <v>149</v>
      </c>
    </row>
    <row r="34" spans="1:10" ht="14.25" customHeight="1">
      <c r="A34" s="102">
        <v>33</v>
      </c>
      <c r="B34" s="103" t="s">
        <v>127</v>
      </c>
      <c r="C34" s="41">
        <f t="shared" ref="C34:C57" si="2">SUM(D34,E34)</f>
        <v>18</v>
      </c>
      <c r="D34" s="40">
        <v>16</v>
      </c>
      <c r="E34" s="40">
        <v>2</v>
      </c>
      <c r="F34" s="29"/>
      <c r="G34" s="45">
        <v>35</v>
      </c>
      <c r="H34" s="44" t="s">
        <v>148</v>
      </c>
      <c r="I34" s="43">
        <v>21</v>
      </c>
    </row>
    <row r="35" spans="1:10">
      <c r="A35" s="102">
        <v>34</v>
      </c>
      <c r="B35" s="103" t="s">
        <v>88</v>
      </c>
      <c r="C35" s="41">
        <f t="shared" si="2"/>
        <v>2</v>
      </c>
      <c r="D35" s="40">
        <v>0</v>
      </c>
      <c r="E35" s="40">
        <v>2</v>
      </c>
      <c r="F35" s="29"/>
      <c r="G35" s="45">
        <v>32</v>
      </c>
      <c r="H35" s="44" t="s">
        <v>147</v>
      </c>
      <c r="I35" s="43">
        <v>45</v>
      </c>
      <c r="J35" s="47">
        <v>21</v>
      </c>
    </row>
    <row r="36" spans="1:10">
      <c r="A36" s="102">
        <v>35</v>
      </c>
      <c r="B36" s="103" t="s">
        <v>86</v>
      </c>
      <c r="C36" s="41">
        <f t="shared" si="2"/>
        <v>11</v>
      </c>
      <c r="D36" s="40">
        <f>G36+E36-I36</f>
        <v>11</v>
      </c>
      <c r="E36" s="40">
        <v>0</v>
      </c>
      <c r="F36" s="29"/>
      <c r="G36" s="45">
        <v>32</v>
      </c>
      <c r="H36" s="44" t="s">
        <v>146</v>
      </c>
      <c r="I36" s="43">
        <v>21</v>
      </c>
    </row>
    <row r="37" spans="1:10">
      <c r="A37" s="102"/>
      <c r="B37" s="103" t="s">
        <v>85</v>
      </c>
      <c r="C37" s="41">
        <f t="shared" si="2"/>
        <v>2</v>
      </c>
      <c r="D37" s="40">
        <v>0</v>
      </c>
      <c r="E37" s="40">
        <v>2</v>
      </c>
      <c r="F37" s="29"/>
      <c r="G37" s="45"/>
      <c r="H37" s="44"/>
      <c r="I37" s="43"/>
    </row>
    <row r="38" spans="1:10">
      <c r="A38" s="102">
        <v>36</v>
      </c>
      <c r="B38" s="103" t="s">
        <v>84</v>
      </c>
      <c r="C38" s="41">
        <f t="shared" si="2"/>
        <v>10</v>
      </c>
      <c r="D38" s="40">
        <f>G38+E38-I38</f>
        <v>10</v>
      </c>
      <c r="E38" s="40">
        <v>0</v>
      </c>
      <c r="F38" s="29"/>
      <c r="G38" s="39">
        <v>10</v>
      </c>
      <c r="H38" s="38"/>
      <c r="I38" s="38"/>
      <c r="J38" s="37"/>
    </row>
    <row r="39" spans="1:10">
      <c r="A39" s="102">
        <v>37</v>
      </c>
      <c r="B39" s="103" t="s">
        <v>83</v>
      </c>
      <c r="C39" s="41">
        <f t="shared" si="2"/>
        <v>10</v>
      </c>
      <c r="D39" s="40">
        <f>G39+E39-I39</f>
        <v>10</v>
      </c>
      <c r="E39" s="40">
        <v>0</v>
      </c>
      <c r="F39" s="29"/>
      <c r="G39" s="39">
        <v>10</v>
      </c>
      <c r="H39" s="38"/>
      <c r="I39" s="38"/>
      <c r="J39" s="37"/>
    </row>
    <row r="40" spans="1:10">
      <c r="A40" s="102">
        <v>38</v>
      </c>
      <c r="B40" s="103" t="s">
        <v>82</v>
      </c>
      <c r="C40" s="41">
        <f t="shared" si="2"/>
        <v>16</v>
      </c>
      <c r="D40" s="40">
        <f>G40+E40-I40</f>
        <v>16</v>
      </c>
      <c r="E40" s="40">
        <v>0</v>
      </c>
      <c r="F40" s="29"/>
      <c r="G40" s="39">
        <v>16</v>
      </c>
      <c r="H40" s="38"/>
      <c r="I40" s="38"/>
      <c r="J40" s="37"/>
    </row>
    <row r="41" spans="1:10">
      <c r="A41" s="102">
        <v>39</v>
      </c>
      <c r="B41" s="103" t="s">
        <v>81</v>
      </c>
      <c r="C41" s="41">
        <f t="shared" si="2"/>
        <v>10</v>
      </c>
      <c r="D41" s="40">
        <f>G41+E41-I41</f>
        <v>10</v>
      </c>
      <c r="E41" s="40">
        <v>0</v>
      </c>
      <c r="F41" s="29"/>
      <c r="G41" s="39">
        <v>10</v>
      </c>
      <c r="H41" s="38"/>
      <c r="I41" s="38"/>
      <c r="J41" s="37"/>
    </row>
    <row r="42" spans="1:10">
      <c r="A42" s="102">
        <v>40</v>
      </c>
      <c r="B42" s="103" t="s">
        <v>80</v>
      </c>
      <c r="C42" s="41">
        <f t="shared" si="2"/>
        <v>15</v>
      </c>
      <c r="D42" s="40">
        <v>13</v>
      </c>
      <c r="E42" s="46">
        <v>2</v>
      </c>
      <c r="F42" s="29"/>
      <c r="G42" s="39">
        <v>13</v>
      </c>
      <c r="H42" s="44"/>
      <c r="I42" s="38"/>
      <c r="J42" s="37"/>
    </row>
    <row r="43" spans="1:10">
      <c r="A43" s="102">
        <v>41</v>
      </c>
      <c r="B43" s="103" t="s">
        <v>79</v>
      </c>
      <c r="C43" s="41">
        <f t="shared" si="2"/>
        <v>16</v>
      </c>
      <c r="D43" s="40">
        <f>G43+E43-I43</f>
        <v>16</v>
      </c>
      <c r="E43" s="40">
        <v>0</v>
      </c>
      <c r="F43" s="29"/>
      <c r="G43" s="39">
        <v>16</v>
      </c>
      <c r="H43" s="44" t="s">
        <v>145</v>
      </c>
      <c r="I43" s="43">
        <v>0</v>
      </c>
      <c r="J43" s="37" t="s">
        <v>144</v>
      </c>
    </row>
    <row r="44" spans="1:10">
      <c r="A44" s="102">
        <v>42</v>
      </c>
      <c r="B44" s="103" t="s">
        <v>78</v>
      </c>
      <c r="C44" s="41">
        <f t="shared" si="2"/>
        <v>16</v>
      </c>
      <c r="D44" s="40">
        <f>G44+E44-I44</f>
        <v>16</v>
      </c>
      <c r="E44" s="40">
        <v>0</v>
      </c>
      <c r="F44" s="29"/>
      <c r="G44" s="39">
        <v>16</v>
      </c>
      <c r="H44" s="44"/>
      <c r="I44" s="38">
        <v>0</v>
      </c>
      <c r="J44" s="37"/>
    </row>
    <row r="45" spans="1:10">
      <c r="A45" s="102">
        <v>43</v>
      </c>
      <c r="B45" s="103" t="s">
        <v>76</v>
      </c>
      <c r="C45" s="41">
        <f t="shared" si="2"/>
        <v>16</v>
      </c>
      <c r="D45" s="40">
        <f>G45+E45-I45</f>
        <v>16</v>
      </c>
      <c r="E45" s="40">
        <v>0</v>
      </c>
      <c r="F45" s="29"/>
      <c r="G45" s="39">
        <v>16</v>
      </c>
      <c r="H45" s="44"/>
      <c r="I45" s="38"/>
      <c r="J45" s="37"/>
    </row>
    <row r="46" spans="1:10">
      <c r="A46" s="102">
        <v>44</v>
      </c>
      <c r="B46" s="103" t="s">
        <v>75</v>
      </c>
      <c r="C46" s="41">
        <f t="shared" si="2"/>
        <v>13</v>
      </c>
      <c r="D46" s="40">
        <f>G46+E46-I46</f>
        <v>13</v>
      </c>
      <c r="E46" s="40">
        <v>0</v>
      </c>
      <c r="F46" s="29"/>
      <c r="G46" s="39">
        <v>13</v>
      </c>
      <c r="H46" s="38"/>
      <c r="I46" s="38"/>
      <c r="J46" s="37"/>
    </row>
    <row r="47" spans="1:10">
      <c r="A47" s="102">
        <v>45</v>
      </c>
      <c r="B47" s="103" t="s">
        <v>73</v>
      </c>
      <c r="C47" s="41">
        <f t="shared" si="2"/>
        <v>2</v>
      </c>
      <c r="D47" s="40">
        <v>0</v>
      </c>
      <c r="E47" s="40">
        <v>2</v>
      </c>
      <c r="F47" s="29"/>
      <c r="G47" s="39">
        <v>16</v>
      </c>
      <c r="H47" s="44" t="s">
        <v>143</v>
      </c>
      <c r="I47" s="43">
        <v>22</v>
      </c>
    </row>
    <row r="48" spans="1:10">
      <c r="A48" s="102">
        <v>46</v>
      </c>
      <c r="B48" s="103" t="s">
        <v>72</v>
      </c>
      <c r="C48" s="41">
        <f t="shared" si="2"/>
        <v>18</v>
      </c>
      <c r="D48" s="40">
        <v>16</v>
      </c>
      <c r="E48" s="40">
        <v>2</v>
      </c>
      <c r="F48" s="29"/>
      <c r="G48" s="39">
        <v>16</v>
      </c>
      <c r="H48" s="44" t="s">
        <v>142</v>
      </c>
      <c r="I48" s="38">
        <v>23</v>
      </c>
      <c r="J48" s="37"/>
    </row>
    <row r="49" spans="1:13" ht="16.5" customHeight="1">
      <c r="A49" s="102">
        <v>47</v>
      </c>
      <c r="B49" s="103" t="s">
        <v>71</v>
      </c>
      <c r="C49" s="41">
        <f t="shared" si="2"/>
        <v>16</v>
      </c>
      <c r="D49" s="40">
        <f>G49+E49-I49</f>
        <v>16</v>
      </c>
      <c r="E49" s="40">
        <v>0</v>
      </c>
      <c r="F49" s="29"/>
      <c r="G49" s="39">
        <v>16</v>
      </c>
      <c r="H49" s="44" t="s">
        <v>141</v>
      </c>
      <c r="I49" s="38">
        <v>0</v>
      </c>
      <c r="J49" s="37" t="s">
        <v>136</v>
      </c>
    </row>
    <row r="50" spans="1:13">
      <c r="A50" s="102">
        <v>48</v>
      </c>
      <c r="B50" s="103" t="s">
        <v>70</v>
      </c>
      <c r="C50" s="41">
        <f t="shared" si="2"/>
        <v>12</v>
      </c>
      <c r="D50" s="40">
        <v>11</v>
      </c>
      <c r="E50" s="40">
        <v>1</v>
      </c>
      <c r="F50" s="29"/>
      <c r="G50" s="39">
        <v>11</v>
      </c>
      <c r="H50" s="38"/>
      <c r="I50" s="38"/>
      <c r="J50" s="37"/>
    </row>
    <row r="51" spans="1:13">
      <c r="A51" s="102">
        <v>49</v>
      </c>
      <c r="B51" s="103" t="s">
        <v>126</v>
      </c>
      <c r="C51" s="41">
        <f t="shared" si="2"/>
        <v>13</v>
      </c>
      <c r="D51" s="40">
        <f>G51+E51-I51</f>
        <v>13</v>
      </c>
      <c r="E51" s="40">
        <v>0</v>
      </c>
      <c r="F51" s="29"/>
      <c r="G51" s="39">
        <v>13</v>
      </c>
      <c r="H51" s="38"/>
      <c r="I51" s="38"/>
      <c r="J51" s="37"/>
    </row>
    <row r="52" spans="1:13">
      <c r="A52" s="102">
        <v>50</v>
      </c>
      <c r="B52" s="103" t="s">
        <v>67</v>
      </c>
      <c r="C52" s="41">
        <f t="shared" si="2"/>
        <v>17</v>
      </c>
      <c r="D52" s="40">
        <v>16</v>
      </c>
      <c r="E52" s="40">
        <v>1</v>
      </c>
      <c r="F52" s="29"/>
      <c r="G52" s="39">
        <v>16</v>
      </c>
      <c r="H52" s="44" t="s">
        <v>140</v>
      </c>
      <c r="I52" s="38">
        <v>0</v>
      </c>
      <c r="J52" s="37" t="s">
        <v>136</v>
      </c>
    </row>
    <row r="53" spans="1:13">
      <c r="A53" s="102">
        <v>51</v>
      </c>
      <c r="B53" s="103" t="s">
        <v>66</v>
      </c>
      <c r="C53" s="41">
        <f t="shared" si="2"/>
        <v>16</v>
      </c>
      <c r="D53" s="40">
        <f>G53+E53-I53</f>
        <v>16</v>
      </c>
      <c r="E53" s="40">
        <v>0</v>
      </c>
      <c r="F53" s="29"/>
      <c r="G53" s="39">
        <v>16</v>
      </c>
      <c r="H53" s="44" t="s">
        <v>139</v>
      </c>
      <c r="I53" s="38">
        <v>0</v>
      </c>
      <c r="J53" s="37" t="s">
        <v>136</v>
      </c>
    </row>
    <row r="54" spans="1:13">
      <c r="A54" s="102">
        <v>52</v>
      </c>
      <c r="B54" s="103" t="s">
        <v>64</v>
      </c>
      <c r="C54" s="41">
        <f t="shared" si="2"/>
        <v>16</v>
      </c>
      <c r="D54" s="40">
        <f>G54+E54-I54</f>
        <v>16</v>
      </c>
      <c r="E54" s="40">
        <v>0</v>
      </c>
      <c r="F54" s="29"/>
      <c r="G54" s="39">
        <v>16</v>
      </c>
      <c r="H54" s="44"/>
      <c r="I54" s="43"/>
      <c r="J54" s="37"/>
    </row>
    <row r="55" spans="1:13">
      <c r="A55" s="102">
        <v>53</v>
      </c>
      <c r="B55" s="103" t="s">
        <v>63</v>
      </c>
      <c r="C55" s="41">
        <f t="shared" si="2"/>
        <v>9</v>
      </c>
      <c r="D55" s="40">
        <f>G55+E55-I55</f>
        <v>9</v>
      </c>
      <c r="E55" s="40">
        <v>0</v>
      </c>
      <c r="F55" s="29"/>
      <c r="G55" s="45">
        <v>30</v>
      </c>
      <c r="H55" s="44" t="s">
        <v>138</v>
      </c>
      <c r="I55" s="43">
        <v>21</v>
      </c>
    </row>
    <row r="56" spans="1:13">
      <c r="A56" s="102">
        <v>54</v>
      </c>
      <c r="B56" s="103" t="s">
        <v>61</v>
      </c>
      <c r="C56" s="41">
        <f t="shared" si="2"/>
        <v>14</v>
      </c>
      <c r="D56" s="40">
        <f>G56+E56-I56</f>
        <v>14</v>
      </c>
      <c r="E56" s="40">
        <v>0</v>
      </c>
      <c r="F56" s="29"/>
      <c r="G56" s="39">
        <v>14</v>
      </c>
      <c r="H56" s="44" t="s">
        <v>137</v>
      </c>
      <c r="I56" s="43">
        <v>0</v>
      </c>
      <c r="J56" s="42" t="s">
        <v>136</v>
      </c>
    </row>
    <row r="57" spans="1:13">
      <c r="A57" s="102">
        <v>55</v>
      </c>
      <c r="B57" s="103" t="s">
        <v>60</v>
      </c>
      <c r="C57" s="41">
        <f t="shared" si="2"/>
        <v>16</v>
      </c>
      <c r="D57" s="40">
        <f>G57+E57-I57</f>
        <v>16</v>
      </c>
      <c r="E57" s="40">
        <v>0</v>
      </c>
      <c r="F57" s="29"/>
      <c r="G57" s="39">
        <v>16</v>
      </c>
      <c r="H57" s="38"/>
      <c r="I57" s="38"/>
      <c r="J57" s="37"/>
    </row>
    <row r="58" spans="1:13">
      <c r="A58" s="151" t="s">
        <v>3</v>
      </c>
      <c r="B58" s="151"/>
      <c r="C58" s="36">
        <f>SUM(C3:C57)</f>
        <v>671</v>
      </c>
      <c r="D58" s="35">
        <f>SUM(D3:D57)</f>
        <v>637</v>
      </c>
      <c r="E58" s="35">
        <f>SUM(E3:E57)</f>
        <v>34</v>
      </c>
      <c r="F58" s="34"/>
      <c r="G58" s="33">
        <f>SUM(G3:G57)</f>
        <v>1103</v>
      </c>
      <c r="H58" s="32"/>
      <c r="I58" s="32"/>
    </row>
    <row r="59" spans="1:13" s="25" customFormat="1" ht="12.75">
      <c r="A59" s="23"/>
      <c r="B59" s="23"/>
      <c r="C59" s="23"/>
      <c r="D59" s="23"/>
      <c r="E59" s="23"/>
      <c r="F59" s="23"/>
      <c r="G59" s="24"/>
      <c r="J59" s="24"/>
      <c r="K59"/>
      <c r="L59"/>
      <c r="M59" s="23"/>
    </row>
    <row r="60" spans="1:13" s="25" customFormat="1" ht="12.75">
      <c r="A60" s="23"/>
      <c r="B60" s="23"/>
      <c r="C60" s="23"/>
      <c r="D60" s="23"/>
      <c r="E60" s="23"/>
      <c r="F60" s="23"/>
      <c r="G60" s="24"/>
      <c r="J60" s="24"/>
      <c r="K60"/>
      <c r="L60"/>
      <c r="M60" s="23"/>
    </row>
    <row r="61" spans="1:13" s="25" customFormat="1" ht="12.75">
      <c r="A61" s="23"/>
      <c r="B61" s="23"/>
      <c r="C61" s="23"/>
      <c r="D61" s="23"/>
      <c r="E61" s="23"/>
      <c r="F61" s="23"/>
      <c r="G61" s="24"/>
      <c r="J61" s="24"/>
      <c r="K61"/>
      <c r="L61"/>
      <c r="M61" s="23"/>
    </row>
    <row r="62" spans="1:13" s="25" customFormat="1" ht="12.75">
      <c r="A62" s="23"/>
      <c r="B62" s="23"/>
      <c r="C62" s="23"/>
      <c r="D62" s="23"/>
      <c r="E62" s="23"/>
      <c r="F62" s="23"/>
      <c r="G62" s="24"/>
      <c r="J62" s="24"/>
      <c r="K62"/>
      <c r="L62"/>
      <c r="M62" s="23"/>
    </row>
    <row r="63" spans="1:13" s="25" customFormat="1" ht="12.75">
      <c r="A63" s="23"/>
      <c r="B63" s="23"/>
      <c r="C63" s="23"/>
      <c r="D63" s="23"/>
      <c r="E63" s="23"/>
      <c r="F63" s="23"/>
      <c r="G63" s="24"/>
      <c r="J63" s="24"/>
      <c r="K63"/>
      <c r="L63"/>
      <c r="M63" s="23"/>
    </row>
    <row r="64" spans="1:13" s="25" customFormat="1" ht="12.75">
      <c r="A64" s="23"/>
      <c r="B64" s="23"/>
      <c r="C64" s="23"/>
      <c r="D64" s="23"/>
      <c r="E64" s="23"/>
      <c r="F64" s="23"/>
      <c r="G64" s="24"/>
      <c r="J64" s="24"/>
      <c r="K64"/>
      <c r="L64"/>
      <c r="M64" s="23"/>
    </row>
    <row r="65" spans="1:13" s="25" customFormat="1" ht="12.75">
      <c r="A65" s="23"/>
      <c r="B65" s="23"/>
      <c r="C65" s="23"/>
      <c r="D65" s="23"/>
      <c r="E65" s="23"/>
      <c r="F65" s="23"/>
      <c r="G65" s="24"/>
      <c r="J65" s="24"/>
      <c r="K65"/>
      <c r="L65"/>
      <c r="M65" s="23"/>
    </row>
    <row r="66" spans="1:13" s="25" customFormat="1" ht="12.75">
      <c r="A66" s="23"/>
      <c r="B66" s="23"/>
      <c r="C66" s="23"/>
      <c r="D66" s="23"/>
      <c r="E66" s="23"/>
      <c r="F66" s="23"/>
      <c r="G66" s="24"/>
      <c r="J66" s="24"/>
      <c r="K66"/>
      <c r="L66"/>
      <c r="M66" s="23"/>
    </row>
    <row r="67" spans="1:13" s="25" customFormat="1" ht="12.75">
      <c r="A67" s="23"/>
      <c r="B67" s="23"/>
      <c r="C67" s="23"/>
      <c r="D67" s="23"/>
      <c r="E67" s="23"/>
      <c r="F67" s="23"/>
      <c r="G67" s="24"/>
      <c r="J67" s="24"/>
      <c r="K67"/>
      <c r="L67"/>
      <c r="M67" s="23"/>
    </row>
    <row r="68" spans="1:13" s="25" customFormat="1" ht="12.75">
      <c r="A68" s="23"/>
      <c r="B68" s="23"/>
      <c r="C68" s="23"/>
      <c r="D68" s="23"/>
      <c r="E68" s="23"/>
      <c r="F68" s="23"/>
      <c r="G68" s="24"/>
      <c r="J68" s="24"/>
      <c r="K68"/>
      <c r="L68"/>
      <c r="M68" s="23"/>
    </row>
    <row r="69" spans="1:13" s="25" customFormat="1" ht="12.75">
      <c r="A69" s="23"/>
      <c r="B69" s="23"/>
      <c r="C69" s="23"/>
      <c r="D69" s="23"/>
      <c r="E69" s="23"/>
      <c r="F69" s="23"/>
      <c r="G69" s="24"/>
      <c r="J69" s="24"/>
      <c r="K69"/>
      <c r="L69"/>
      <c r="M69" s="23"/>
    </row>
    <row r="70" spans="1:13" s="25" customFormat="1" ht="12.75">
      <c r="A70" s="23"/>
      <c r="B70" s="23"/>
      <c r="C70" s="23"/>
      <c r="D70" s="23"/>
      <c r="E70" s="23"/>
      <c r="F70" s="23"/>
      <c r="G70" s="24"/>
      <c r="J70" s="24"/>
      <c r="K70"/>
      <c r="L70"/>
      <c r="M70" s="23"/>
    </row>
  </sheetData>
  <mergeCells count="2">
    <mergeCell ref="A58:B58"/>
    <mergeCell ref="A1:E1"/>
  </mergeCells>
  <pageMargins left="0.17" right="0.16" top="0.3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1"/>
  <sheetViews>
    <sheetView workbookViewId="0">
      <selection sqref="A1:B1"/>
    </sheetView>
  </sheetViews>
  <sheetFormatPr defaultRowHeight="12.75"/>
  <cols>
    <col min="1" max="1" width="25.7109375" customWidth="1"/>
    <col min="2" max="2" width="19.7109375" customWidth="1"/>
    <col min="253" max="253" width="25.7109375" customWidth="1"/>
    <col min="255" max="258" width="0" hidden="1" customWidth="1"/>
    <col min="509" max="509" width="25.7109375" customWidth="1"/>
    <col min="511" max="514" width="0" hidden="1" customWidth="1"/>
    <col min="765" max="765" width="25.7109375" customWidth="1"/>
    <col min="767" max="770" width="0" hidden="1" customWidth="1"/>
    <col min="1021" max="1021" width="25.7109375" customWidth="1"/>
    <col min="1023" max="1026" width="0" hidden="1" customWidth="1"/>
    <col min="1277" max="1277" width="25.7109375" customWidth="1"/>
    <col min="1279" max="1282" width="0" hidden="1" customWidth="1"/>
    <col min="1533" max="1533" width="25.7109375" customWidth="1"/>
    <col min="1535" max="1538" width="0" hidden="1" customWidth="1"/>
    <col min="1789" max="1789" width="25.7109375" customWidth="1"/>
    <col min="1791" max="1794" width="0" hidden="1" customWidth="1"/>
    <col min="2045" max="2045" width="25.7109375" customWidth="1"/>
    <col min="2047" max="2050" width="0" hidden="1" customWidth="1"/>
    <col min="2301" max="2301" width="25.7109375" customWidth="1"/>
    <col min="2303" max="2306" width="0" hidden="1" customWidth="1"/>
    <col min="2557" max="2557" width="25.7109375" customWidth="1"/>
    <col min="2559" max="2562" width="0" hidden="1" customWidth="1"/>
    <col min="2813" max="2813" width="25.7109375" customWidth="1"/>
    <col min="2815" max="2818" width="0" hidden="1" customWidth="1"/>
    <col min="3069" max="3069" width="25.7109375" customWidth="1"/>
    <col min="3071" max="3074" width="0" hidden="1" customWidth="1"/>
    <col min="3325" max="3325" width="25.7109375" customWidth="1"/>
    <col min="3327" max="3330" width="0" hidden="1" customWidth="1"/>
    <col min="3581" max="3581" width="25.7109375" customWidth="1"/>
    <col min="3583" max="3586" width="0" hidden="1" customWidth="1"/>
    <col min="3837" max="3837" width="25.7109375" customWidth="1"/>
    <col min="3839" max="3842" width="0" hidden="1" customWidth="1"/>
    <col min="4093" max="4093" width="25.7109375" customWidth="1"/>
    <col min="4095" max="4098" width="0" hidden="1" customWidth="1"/>
    <col min="4349" max="4349" width="25.7109375" customWidth="1"/>
    <col min="4351" max="4354" width="0" hidden="1" customWidth="1"/>
    <col min="4605" max="4605" width="25.7109375" customWidth="1"/>
    <col min="4607" max="4610" width="0" hidden="1" customWidth="1"/>
    <col min="4861" max="4861" width="25.7109375" customWidth="1"/>
    <col min="4863" max="4866" width="0" hidden="1" customWidth="1"/>
    <col min="5117" max="5117" width="25.7109375" customWidth="1"/>
    <col min="5119" max="5122" width="0" hidden="1" customWidth="1"/>
    <col min="5373" max="5373" width="25.7109375" customWidth="1"/>
    <col min="5375" max="5378" width="0" hidden="1" customWidth="1"/>
    <col min="5629" max="5629" width="25.7109375" customWidth="1"/>
    <col min="5631" max="5634" width="0" hidden="1" customWidth="1"/>
    <col min="5885" max="5885" width="25.7109375" customWidth="1"/>
    <col min="5887" max="5890" width="0" hidden="1" customWidth="1"/>
    <col min="6141" max="6141" width="25.7109375" customWidth="1"/>
    <col min="6143" max="6146" width="0" hidden="1" customWidth="1"/>
    <col min="6397" max="6397" width="25.7109375" customWidth="1"/>
    <col min="6399" max="6402" width="0" hidden="1" customWidth="1"/>
    <col min="6653" max="6653" width="25.7109375" customWidth="1"/>
    <col min="6655" max="6658" width="0" hidden="1" customWidth="1"/>
    <col min="6909" max="6909" width="25.7109375" customWidth="1"/>
    <col min="6911" max="6914" width="0" hidden="1" customWidth="1"/>
    <col min="7165" max="7165" width="25.7109375" customWidth="1"/>
    <col min="7167" max="7170" width="0" hidden="1" customWidth="1"/>
    <col min="7421" max="7421" width="25.7109375" customWidth="1"/>
    <col min="7423" max="7426" width="0" hidden="1" customWidth="1"/>
    <col min="7677" max="7677" width="25.7109375" customWidth="1"/>
    <col min="7679" max="7682" width="0" hidden="1" customWidth="1"/>
    <col min="7933" max="7933" width="25.7109375" customWidth="1"/>
    <col min="7935" max="7938" width="0" hidden="1" customWidth="1"/>
    <col min="8189" max="8189" width="25.7109375" customWidth="1"/>
    <col min="8191" max="8194" width="0" hidden="1" customWidth="1"/>
    <col min="8445" max="8445" width="25.7109375" customWidth="1"/>
    <col min="8447" max="8450" width="0" hidden="1" customWidth="1"/>
    <col min="8701" max="8701" width="25.7109375" customWidth="1"/>
    <col min="8703" max="8706" width="0" hidden="1" customWidth="1"/>
    <col min="8957" max="8957" width="25.7109375" customWidth="1"/>
    <col min="8959" max="8962" width="0" hidden="1" customWidth="1"/>
    <col min="9213" max="9213" width="25.7109375" customWidth="1"/>
    <col min="9215" max="9218" width="0" hidden="1" customWidth="1"/>
    <col min="9469" max="9469" width="25.7109375" customWidth="1"/>
    <col min="9471" max="9474" width="0" hidden="1" customWidth="1"/>
    <col min="9725" max="9725" width="25.7109375" customWidth="1"/>
    <col min="9727" max="9730" width="0" hidden="1" customWidth="1"/>
    <col min="9981" max="9981" width="25.7109375" customWidth="1"/>
    <col min="9983" max="9986" width="0" hidden="1" customWidth="1"/>
    <col min="10237" max="10237" width="25.7109375" customWidth="1"/>
    <col min="10239" max="10242" width="0" hidden="1" customWidth="1"/>
    <col min="10493" max="10493" width="25.7109375" customWidth="1"/>
    <col min="10495" max="10498" width="0" hidden="1" customWidth="1"/>
    <col min="10749" max="10749" width="25.7109375" customWidth="1"/>
    <col min="10751" max="10754" width="0" hidden="1" customWidth="1"/>
    <col min="11005" max="11005" width="25.7109375" customWidth="1"/>
    <col min="11007" max="11010" width="0" hidden="1" customWidth="1"/>
    <col min="11261" max="11261" width="25.7109375" customWidth="1"/>
    <col min="11263" max="11266" width="0" hidden="1" customWidth="1"/>
    <col min="11517" max="11517" width="25.7109375" customWidth="1"/>
    <col min="11519" max="11522" width="0" hidden="1" customWidth="1"/>
    <col min="11773" max="11773" width="25.7109375" customWidth="1"/>
    <col min="11775" max="11778" width="0" hidden="1" customWidth="1"/>
    <col min="12029" max="12029" width="25.7109375" customWidth="1"/>
    <col min="12031" max="12034" width="0" hidden="1" customWidth="1"/>
    <col min="12285" max="12285" width="25.7109375" customWidth="1"/>
    <col min="12287" max="12290" width="0" hidden="1" customWidth="1"/>
    <col min="12541" max="12541" width="25.7109375" customWidth="1"/>
    <col min="12543" max="12546" width="0" hidden="1" customWidth="1"/>
    <col min="12797" max="12797" width="25.7109375" customWidth="1"/>
    <col min="12799" max="12802" width="0" hidden="1" customWidth="1"/>
    <col min="13053" max="13053" width="25.7109375" customWidth="1"/>
    <col min="13055" max="13058" width="0" hidden="1" customWidth="1"/>
    <col min="13309" max="13309" width="25.7109375" customWidth="1"/>
    <col min="13311" max="13314" width="0" hidden="1" customWidth="1"/>
    <col min="13565" max="13565" width="25.7109375" customWidth="1"/>
    <col min="13567" max="13570" width="0" hidden="1" customWidth="1"/>
    <col min="13821" max="13821" width="25.7109375" customWidth="1"/>
    <col min="13823" max="13826" width="0" hidden="1" customWidth="1"/>
    <col min="14077" max="14077" width="25.7109375" customWidth="1"/>
    <col min="14079" max="14082" width="0" hidden="1" customWidth="1"/>
    <col min="14333" max="14333" width="25.7109375" customWidth="1"/>
    <col min="14335" max="14338" width="0" hidden="1" customWidth="1"/>
    <col min="14589" max="14589" width="25.7109375" customWidth="1"/>
    <col min="14591" max="14594" width="0" hidden="1" customWidth="1"/>
    <col min="14845" max="14845" width="25.7109375" customWidth="1"/>
    <col min="14847" max="14850" width="0" hidden="1" customWidth="1"/>
    <col min="15101" max="15101" width="25.7109375" customWidth="1"/>
    <col min="15103" max="15106" width="0" hidden="1" customWidth="1"/>
    <col min="15357" max="15357" width="25.7109375" customWidth="1"/>
    <col min="15359" max="15362" width="0" hidden="1" customWidth="1"/>
    <col min="15613" max="15613" width="25.7109375" customWidth="1"/>
    <col min="15615" max="15618" width="0" hidden="1" customWidth="1"/>
    <col min="15869" max="15869" width="25.7109375" customWidth="1"/>
    <col min="15871" max="15874" width="0" hidden="1" customWidth="1"/>
    <col min="16125" max="16125" width="25.7109375" customWidth="1"/>
    <col min="16127" max="16130" width="0" hidden="1" customWidth="1"/>
  </cols>
  <sheetData>
    <row r="1" spans="1:2" ht="35.25" customHeight="1">
      <c r="A1" s="148" t="s">
        <v>242</v>
      </c>
      <c r="B1" s="148"/>
    </row>
    <row r="2" spans="1:2" ht="15.75">
      <c r="A2" s="10" t="s">
        <v>0</v>
      </c>
      <c r="B2" s="10" t="s">
        <v>237</v>
      </c>
    </row>
    <row r="3" spans="1:2" ht="15.75">
      <c r="A3" s="143" t="s">
        <v>2</v>
      </c>
      <c r="B3" s="143"/>
    </row>
    <row r="4" spans="1:2" ht="15.75">
      <c r="A4" s="125" t="s">
        <v>121</v>
      </c>
      <c r="B4" s="118">
        <v>2</v>
      </c>
    </row>
    <row r="5" spans="1:2" ht="15.75">
      <c r="A5" s="125" t="s">
        <v>135</v>
      </c>
      <c r="B5" s="134" t="s">
        <v>243</v>
      </c>
    </row>
    <row r="6" spans="1:2" ht="15.75">
      <c r="A6" s="126" t="s">
        <v>120</v>
      </c>
      <c r="B6" s="118">
        <v>6</v>
      </c>
    </row>
    <row r="7" spans="1:2" ht="15.75">
      <c r="A7" s="125" t="s">
        <v>119</v>
      </c>
      <c r="B7" s="118">
        <v>4</v>
      </c>
    </row>
    <row r="8" spans="1:2" ht="15.75">
      <c r="A8" s="125" t="s">
        <v>118</v>
      </c>
      <c r="B8" s="134" t="s">
        <v>243</v>
      </c>
    </row>
    <row r="9" spans="1:2" ht="15.75">
      <c r="A9" s="125" t="s">
        <v>117</v>
      </c>
      <c r="B9" s="134" t="s">
        <v>243</v>
      </c>
    </row>
    <row r="10" spans="1:2" ht="15.75">
      <c r="A10" s="125" t="s">
        <v>116</v>
      </c>
      <c r="B10" s="118">
        <v>6</v>
      </c>
    </row>
    <row r="11" spans="1:2" ht="15.75">
      <c r="A11" s="125" t="s">
        <v>134</v>
      </c>
      <c r="B11" s="134" t="s">
        <v>243</v>
      </c>
    </row>
    <row r="12" spans="1:2" ht="15.75">
      <c r="A12" s="125" t="s">
        <v>133</v>
      </c>
      <c r="B12" s="118">
        <v>8</v>
      </c>
    </row>
    <row r="13" spans="1:2" ht="15.75">
      <c r="A13" s="125" t="s">
        <v>115</v>
      </c>
      <c r="B13" s="134" t="s">
        <v>243</v>
      </c>
    </row>
    <row r="14" spans="1:2" ht="15.75">
      <c r="A14" s="125" t="s">
        <v>114</v>
      </c>
      <c r="B14" s="134" t="s">
        <v>243</v>
      </c>
    </row>
    <row r="15" spans="1:2" ht="15.75">
      <c r="A15" s="125" t="s">
        <v>132</v>
      </c>
      <c r="B15" s="118">
        <v>8</v>
      </c>
    </row>
    <row r="16" spans="1:2" ht="15.75">
      <c r="A16" s="125" t="s">
        <v>131</v>
      </c>
      <c r="B16" s="118">
        <v>6</v>
      </c>
    </row>
    <row r="17" spans="1:2" ht="15.75">
      <c r="A17" s="125" t="s">
        <v>130</v>
      </c>
      <c r="B17" s="118">
        <v>6</v>
      </c>
    </row>
    <row r="18" spans="1:2" ht="15.75">
      <c r="A18" s="125" t="s">
        <v>113</v>
      </c>
      <c r="B18" s="118">
        <v>6</v>
      </c>
    </row>
    <row r="19" spans="1:2" ht="15.75">
      <c r="A19" s="125" t="s">
        <v>112</v>
      </c>
      <c r="B19" s="118">
        <v>4</v>
      </c>
    </row>
    <row r="20" spans="1:2" ht="15.75">
      <c r="A20" s="125" t="s">
        <v>111</v>
      </c>
      <c r="B20" s="118">
        <v>4</v>
      </c>
    </row>
    <row r="21" spans="1:2" ht="15.75">
      <c r="A21" s="125" t="s">
        <v>110</v>
      </c>
      <c r="B21" s="118">
        <v>2</v>
      </c>
    </row>
    <row r="22" spans="1:2" ht="15.75">
      <c r="A22" s="125" t="s">
        <v>109</v>
      </c>
      <c r="B22" s="118">
        <v>2</v>
      </c>
    </row>
    <row r="23" spans="1:2" ht="15.75">
      <c r="A23" s="125" t="s">
        <v>108</v>
      </c>
      <c r="B23" s="134" t="s">
        <v>243</v>
      </c>
    </row>
    <row r="24" spans="1:2" ht="15.75">
      <c r="A24" s="125" t="s">
        <v>107</v>
      </c>
      <c r="B24" s="118">
        <v>4</v>
      </c>
    </row>
    <row r="25" spans="1:2" ht="15.75">
      <c r="A25" s="125" t="s">
        <v>106</v>
      </c>
      <c r="B25" s="118">
        <v>4</v>
      </c>
    </row>
    <row r="26" spans="1:2" ht="15.75">
      <c r="A26" s="125" t="s">
        <v>105</v>
      </c>
      <c r="B26" s="118">
        <v>2</v>
      </c>
    </row>
    <row r="27" spans="1:2" ht="15.75">
      <c r="A27" s="125" t="s">
        <v>104</v>
      </c>
      <c r="B27" s="134" t="s">
        <v>243</v>
      </c>
    </row>
    <row r="28" spans="1:2" ht="15.75">
      <c r="A28" s="125" t="s">
        <v>103</v>
      </c>
      <c r="B28" s="118">
        <v>4</v>
      </c>
    </row>
    <row r="29" spans="1:2" ht="15.75">
      <c r="A29" s="125" t="s">
        <v>102</v>
      </c>
      <c r="B29" s="134" t="s">
        <v>243</v>
      </c>
    </row>
    <row r="30" spans="1:2" ht="15.75">
      <c r="A30" s="125" t="s">
        <v>101</v>
      </c>
      <c r="B30" s="134" t="s">
        <v>243</v>
      </c>
    </row>
    <row r="31" spans="1:2" ht="15.75">
      <c r="A31" s="125" t="s">
        <v>100</v>
      </c>
      <c r="B31" s="118">
        <v>2</v>
      </c>
    </row>
    <row r="32" spans="1:2" ht="15.75">
      <c r="A32" s="125" t="s">
        <v>99</v>
      </c>
      <c r="B32" s="118">
        <v>4</v>
      </c>
    </row>
    <row r="33" spans="1:2" ht="15.75">
      <c r="A33" s="125" t="s">
        <v>241</v>
      </c>
      <c r="B33" s="134" t="s">
        <v>243</v>
      </c>
    </row>
    <row r="34" spans="1:2" ht="15.75">
      <c r="A34" s="125" t="s">
        <v>98</v>
      </c>
      <c r="B34" s="134" t="s">
        <v>243</v>
      </c>
    </row>
    <row r="35" spans="1:2" ht="15.75">
      <c r="A35" s="125" t="s">
        <v>97</v>
      </c>
      <c r="B35" s="134" t="s">
        <v>243</v>
      </c>
    </row>
    <row r="36" spans="1:2" ht="15.75">
      <c r="A36" s="125" t="s">
        <v>96</v>
      </c>
      <c r="B36" s="118">
        <v>2</v>
      </c>
    </row>
    <row r="37" spans="1:2" ht="15.75">
      <c r="A37" s="125" t="s">
        <v>95</v>
      </c>
      <c r="B37" s="118">
        <v>2</v>
      </c>
    </row>
    <row r="38" spans="1:2">
      <c r="A38" s="127" t="s">
        <v>3</v>
      </c>
      <c r="B38" s="128">
        <f>SUM(B4:B37)</f>
        <v>88</v>
      </c>
    </row>
    <row r="39" spans="1:2" ht="15.75">
      <c r="A39" s="125" t="s">
        <v>128</v>
      </c>
      <c r="B39" s="134" t="s">
        <v>243</v>
      </c>
    </row>
    <row r="40" spans="1:2" ht="15.75">
      <c r="A40" s="125" t="s">
        <v>94</v>
      </c>
      <c r="B40" s="134" t="s">
        <v>243</v>
      </c>
    </row>
    <row r="41" spans="1:2" ht="15.75">
      <c r="A41" s="125" t="s">
        <v>93</v>
      </c>
      <c r="B41" s="118">
        <v>6</v>
      </c>
    </row>
    <row r="42" spans="1:2" ht="15.75">
      <c r="A42" s="125" t="s">
        <v>92</v>
      </c>
      <c r="B42" s="118">
        <v>6</v>
      </c>
    </row>
    <row r="43" spans="1:2" ht="15.75">
      <c r="A43" s="125" t="s">
        <v>91</v>
      </c>
      <c r="B43" s="118">
        <v>4</v>
      </c>
    </row>
    <row r="44" spans="1:2" ht="15.75">
      <c r="A44" s="125" t="s">
        <v>90</v>
      </c>
      <c r="B44" s="118">
        <v>4</v>
      </c>
    </row>
    <row r="45" spans="1:2" ht="15.75">
      <c r="A45" s="125" t="s">
        <v>89</v>
      </c>
      <c r="B45" s="118">
        <v>4</v>
      </c>
    </row>
    <row r="46" spans="1:2" ht="15.75">
      <c r="A46" s="125" t="s">
        <v>127</v>
      </c>
      <c r="B46" s="118">
        <v>6</v>
      </c>
    </row>
    <row r="47" spans="1:2" ht="15.75">
      <c r="A47" s="125" t="s">
        <v>88</v>
      </c>
      <c r="B47" s="118">
        <v>6</v>
      </c>
    </row>
    <row r="48" spans="1:2" ht="15.75">
      <c r="A48" s="125" t="s">
        <v>87</v>
      </c>
      <c r="B48" s="118">
        <v>4</v>
      </c>
    </row>
    <row r="49" spans="1:2" ht="15.75">
      <c r="A49" s="125" t="s">
        <v>86</v>
      </c>
      <c r="B49" s="118">
        <v>6</v>
      </c>
    </row>
    <row r="50" spans="1:2" ht="15.75">
      <c r="A50" s="125" t="s">
        <v>85</v>
      </c>
      <c r="B50" s="118">
        <v>4</v>
      </c>
    </row>
    <row r="51" spans="1:2" ht="15.75">
      <c r="A51" s="125" t="s">
        <v>84</v>
      </c>
      <c r="B51" s="134" t="s">
        <v>243</v>
      </c>
    </row>
    <row r="52" spans="1:2" ht="15.75">
      <c r="A52" s="125" t="s">
        <v>83</v>
      </c>
      <c r="B52" s="134" t="s">
        <v>243</v>
      </c>
    </row>
    <row r="53" spans="1:2" ht="15.75">
      <c r="A53" s="125" t="s">
        <v>82</v>
      </c>
      <c r="B53" s="118">
        <v>2</v>
      </c>
    </row>
    <row r="54" spans="1:2" ht="15.75">
      <c r="A54" s="125" t="s">
        <v>81</v>
      </c>
      <c r="B54" s="134" t="s">
        <v>243</v>
      </c>
    </row>
    <row r="55" spans="1:2" ht="15.75">
      <c r="A55" s="125" t="s">
        <v>80</v>
      </c>
      <c r="B55" s="134" t="s">
        <v>243</v>
      </c>
    </row>
    <row r="56" spans="1:2" ht="15.75">
      <c r="A56" s="125" t="s">
        <v>79</v>
      </c>
      <c r="B56" s="118">
        <v>4</v>
      </c>
    </row>
    <row r="57" spans="1:2" ht="15.75">
      <c r="A57" s="125" t="s">
        <v>78</v>
      </c>
      <c r="B57" s="134" t="s">
        <v>243</v>
      </c>
    </row>
    <row r="58" spans="1:2" ht="15.75">
      <c r="A58" s="125" t="s">
        <v>77</v>
      </c>
      <c r="B58" s="118">
        <v>4</v>
      </c>
    </row>
    <row r="59" spans="1:2" ht="15.75">
      <c r="A59" s="125" t="s">
        <v>76</v>
      </c>
      <c r="B59" s="118">
        <v>2</v>
      </c>
    </row>
    <row r="60" spans="1:2" ht="15.75">
      <c r="A60" s="125" t="s">
        <v>240</v>
      </c>
      <c r="B60" s="134" t="s">
        <v>243</v>
      </c>
    </row>
    <row r="61" spans="1:2" ht="15.75">
      <c r="A61" s="125" t="s">
        <v>75</v>
      </c>
      <c r="B61" s="118">
        <v>4</v>
      </c>
    </row>
    <row r="62" spans="1:2">
      <c r="A62" s="128" t="s">
        <v>3</v>
      </c>
      <c r="B62" s="128">
        <f>SUM(B39:B61)</f>
        <v>66</v>
      </c>
    </row>
    <row r="63" spans="1:2" ht="15.75">
      <c r="A63" s="125" t="s">
        <v>74</v>
      </c>
      <c r="B63" s="134" t="s">
        <v>243</v>
      </c>
    </row>
    <row r="64" spans="1:2" ht="15.75">
      <c r="A64" s="125" t="s">
        <v>73</v>
      </c>
      <c r="B64" s="118">
        <v>2</v>
      </c>
    </row>
    <row r="65" spans="1:2" ht="15.75">
      <c r="A65" s="125" t="s">
        <v>72</v>
      </c>
      <c r="B65" s="134" t="s">
        <v>243</v>
      </c>
    </row>
    <row r="66" spans="1:2" ht="15.75">
      <c r="A66" s="125" t="s">
        <v>71</v>
      </c>
      <c r="B66" s="118">
        <v>4</v>
      </c>
    </row>
    <row r="67" spans="1:2" ht="15.75">
      <c r="A67" s="125" t="s">
        <v>70</v>
      </c>
      <c r="B67" s="134" t="s">
        <v>243</v>
      </c>
    </row>
    <row r="68" spans="1:2" ht="15.75">
      <c r="A68" s="125" t="s">
        <v>126</v>
      </c>
      <c r="B68" s="118">
        <v>2</v>
      </c>
    </row>
    <row r="69" spans="1:2" ht="15.75">
      <c r="A69" s="125" t="s">
        <v>68</v>
      </c>
      <c r="B69" s="134" t="s">
        <v>243</v>
      </c>
    </row>
    <row r="70" spans="1:2" ht="15.75">
      <c r="A70" s="125" t="s">
        <v>67</v>
      </c>
      <c r="B70" s="118">
        <v>2</v>
      </c>
    </row>
    <row r="71" spans="1:2">
      <c r="A71" s="127" t="s">
        <v>3</v>
      </c>
      <c r="B71" s="128">
        <f>SUM(B63:B70)</f>
        <v>10</v>
      </c>
    </row>
    <row r="72" spans="1:2" ht="15.75">
      <c r="A72" s="125" t="s">
        <v>66</v>
      </c>
      <c r="B72" s="118">
        <v>2</v>
      </c>
    </row>
    <row r="73" spans="1:2" ht="15.75">
      <c r="A73" s="125" t="s">
        <v>65</v>
      </c>
      <c r="B73" s="134" t="s">
        <v>243</v>
      </c>
    </row>
    <row r="74" spans="1:2" ht="15.75">
      <c r="A74" s="125" t="s">
        <v>64</v>
      </c>
      <c r="B74" s="118">
        <v>4</v>
      </c>
    </row>
    <row r="75" spans="1:2" ht="15.75">
      <c r="A75" s="125" t="s">
        <v>63</v>
      </c>
      <c r="B75" s="118">
        <v>8</v>
      </c>
    </row>
    <row r="76" spans="1:2" ht="15.75">
      <c r="A76" s="125" t="s">
        <v>62</v>
      </c>
      <c r="B76" s="118">
        <v>4</v>
      </c>
    </row>
    <row r="77" spans="1:2" ht="15.75">
      <c r="A77" s="125" t="s">
        <v>61</v>
      </c>
      <c r="B77" s="118">
        <v>4</v>
      </c>
    </row>
    <row r="78" spans="1:2" ht="15.75">
      <c r="A78" s="125" t="s">
        <v>60</v>
      </c>
      <c r="B78" s="118">
        <v>4</v>
      </c>
    </row>
    <row r="79" spans="1:2" ht="15.75">
      <c r="A79" s="125" t="s">
        <v>59</v>
      </c>
      <c r="B79" s="134" t="s">
        <v>243</v>
      </c>
    </row>
    <row r="80" spans="1:2">
      <c r="A80" s="128" t="s">
        <v>3</v>
      </c>
      <c r="B80" s="128">
        <f>SUM(B72:B79)</f>
        <v>26</v>
      </c>
    </row>
    <row r="81" spans="1:2">
      <c r="A81" s="128" t="s">
        <v>5</v>
      </c>
      <c r="B81" s="128">
        <f>B38+B62+B71+B80</f>
        <v>190</v>
      </c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74"/>
  <sheetViews>
    <sheetView workbookViewId="0">
      <selection activeCell="D4" sqref="D4"/>
    </sheetView>
  </sheetViews>
  <sheetFormatPr defaultRowHeight="15.75"/>
  <cols>
    <col min="1" max="1" width="4.85546875" style="58" bestFit="1" customWidth="1"/>
    <col min="2" max="2" width="23.28515625" style="27" customWidth="1"/>
    <col min="3" max="3" width="17.7109375" style="23" customWidth="1"/>
    <col min="4" max="4" width="20.140625" style="26" bestFit="1" customWidth="1"/>
    <col min="5" max="5" width="13.140625" style="23" bestFit="1" customWidth="1"/>
    <col min="6" max="6" width="20.85546875" style="57" hidden="1" customWidth="1"/>
    <col min="7" max="7" width="25" style="25" hidden="1" customWidth="1"/>
    <col min="8" max="8" width="10" style="25" hidden="1" customWidth="1"/>
    <col min="9" max="9" width="0" style="25" hidden="1" customWidth="1"/>
    <col min="10" max="10" width="0" style="23" hidden="1" customWidth="1"/>
    <col min="13" max="16384" width="9.140625" style="23"/>
  </cols>
  <sheetData>
    <row r="1" spans="1:12" ht="20.25" customHeight="1">
      <c r="A1" s="153" t="s">
        <v>223</v>
      </c>
      <c r="B1" s="153"/>
      <c r="C1" s="153"/>
      <c r="D1" s="153"/>
      <c r="E1" s="153"/>
      <c r="F1" s="153"/>
      <c r="G1" s="153"/>
      <c r="H1" s="154"/>
    </row>
    <row r="2" spans="1:12" ht="17.25" customHeight="1">
      <c r="A2" s="136" t="s">
        <v>182</v>
      </c>
      <c r="B2" s="137" t="s">
        <v>0</v>
      </c>
      <c r="C2" s="137" t="s">
        <v>124</v>
      </c>
      <c r="D2" s="137" t="s">
        <v>123</v>
      </c>
      <c r="E2" s="137" t="s">
        <v>122</v>
      </c>
      <c r="F2" s="81" t="s">
        <v>181</v>
      </c>
      <c r="G2" s="81" t="s">
        <v>180</v>
      </c>
      <c r="H2" s="81" t="s">
        <v>179</v>
      </c>
    </row>
    <row r="3" spans="1:12" ht="17.25" customHeight="1">
      <c r="A3" s="67">
        <v>1</v>
      </c>
      <c r="B3" s="67" t="s">
        <v>135</v>
      </c>
      <c r="C3" s="61">
        <f t="shared" ref="C3:C17" si="0">SUM(D3,E3)</f>
        <v>38</v>
      </c>
      <c r="D3" s="67">
        <v>32</v>
      </c>
      <c r="E3" s="67">
        <v>6</v>
      </c>
      <c r="F3" s="70">
        <v>32</v>
      </c>
      <c r="G3" s="65" t="s">
        <v>222</v>
      </c>
      <c r="H3" s="73">
        <v>0</v>
      </c>
      <c r="I3" s="25" t="s">
        <v>136</v>
      </c>
      <c r="J3" s="79">
        <v>21</v>
      </c>
      <c r="K3" s="23"/>
      <c r="L3" s="23"/>
    </row>
    <row r="4" spans="1:12" ht="15">
      <c r="A4" s="67">
        <v>2</v>
      </c>
      <c r="B4" s="68" t="s">
        <v>120</v>
      </c>
      <c r="C4" s="61">
        <f t="shared" si="0"/>
        <v>11</v>
      </c>
      <c r="D4" s="67">
        <f t="shared" ref="D4:D9" si="1">F4-H4</f>
        <v>11</v>
      </c>
      <c r="E4" s="67">
        <v>0</v>
      </c>
      <c r="F4" s="70">
        <v>32</v>
      </c>
      <c r="G4" s="65" t="s">
        <v>221</v>
      </c>
      <c r="H4" s="64">
        <v>21</v>
      </c>
      <c r="I4" s="63"/>
      <c r="K4" s="23"/>
      <c r="L4" s="23"/>
    </row>
    <row r="5" spans="1:12" ht="17.25" customHeight="1">
      <c r="A5" s="67">
        <v>3</v>
      </c>
      <c r="B5" s="67" t="s">
        <v>119</v>
      </c>
      <c r="C5" s="61">
        <f t="shared" si="0"/>
        <v>14</v>
      </c>
      <c r="D5" s="67">
        <f t="shared" si="1"/>
        <v>14</v>
      </c>
      <c r="E5" s="67">
        <v>0</v>
      </c>
      <c r="F5" s="70">
        <v>35</v>
      </c>
      <c r="G5" s="65" t="s">
        <v>220</v>
      </c>
      <c r="H5" s="69">
        <v>21</v>
      </c>
      <c r="K5" s="23"/>
      <c r="L5" s="23"/>
    </row>
    <row r="6" spans="1:12" ht="15">
      <c r="A6" s="67">
        <v>4</v>
      </c>
      <c r="B6" s="68" t="s">
        <v>118</v>
      </c>
      <c r="C6" s="61">
        <f t="shared" si="0"/>
        <v>11</v>
      </c>
      <c r="D6" s="67">
        <f t="shared" si="1"/>
        <v>11</v>
      </c>
      <c r="E6" s="67">
        <v>0</v>
      </c>
      <c r="F6" s="70">
        <v>32</v>
      </c>
      <c r="G6" s="65" t="s">
        <v>219</v>
      </c>
      <c r="H6" s="64">
        <v>21</v>
      </c>
      <c r="I6" s="63"/>
      <c r="K6" s="23"/>
      <c r="L6" s="23"/>
    </row>
    <row r="7" spans="1:12" ht="15">
      <c r="A7" s="67">
        <v>5</v>
      </c>
      <c r="B7" s="68" t="s">
        <v>116</v>
      </c>
      <c r="C7" s="61">
        <f t="shared" si="0"/>
        <v>8</v>
      </c>
      <c r="D7" s="67">
        <f t="shared" si="1"/>
        <v>8</v>
      </c>
      <c r="E7" s="67">
        <v>0</v>
      </c>
      <c r="F7" s="66">
        <v>29</v>
      </c>
      <c r="G7" s="65" t="s">
        <v>218</v>
      </c>
      <c r="H7" s="64">
        <v>21</v>
      </c>
      <c r="I7" s="63"/>
      <c r="K7" s="23"/>
      <c r="L7" s="23"/>
    </row>
    <row r="8" spans="1:12" ht="17.25" customHeight="1">
      <c r="A8" s="67">
        <v>6</v>
      </c>
      <c r="B8" s="67" t="s">
        <v>134</v>
      </c>
      <c r="C8" s="61">
        <f t="shared" si="0"/>
        <v>32</v>
      </c>
      <c r="D8" s="67">
        <f t="shared" si="1"/>
        <v>32</v>
      </c>
      <c r="E8" s="67">
        <v>0</v>
      </c>
      <c r="F8" s="70">
        <v>32</v>
      </c>
      <c r="G8" s="65"/>
      <c r="H8" s="69"/>
      <c r="I8" s="80" t="s">
        <v>217</v>
      </c>
      <c r="J8" s="24" t="s">
        <v>216</v>
      </c>
      <c r="K8" s="23"/>
      <c r="L8" s="23"/>
    </row>
    <row r="9" spans="1:12" ht="17.25" customHeight="1">
      <c r="A9" s="67">
        <v>7</v>
      </c>
      <c r="B9" s="67" t="s">
        <v>133</v>
      </c>
      <c r="C9" s="61">
        <f t="shared" si="0"/>
        <v>28</v>
      </c>
      <c r="D9" s="67">
        <f t="shared" si="1"/>
        <v>28</v>
      </c>
      <c r="E9" s="67">
        <v>0</v>
      </c>
      <c r="F9" s="70">
        <v>34</v>
      </c>
      <c r="G9" s="65" t="s">
        <v>215</v>
      </c>
      <c r="H9" s="69">
        <v>6</v>
      </c>
      <c r="K9" s="23"/>
      <c r="L9" s="23"/>
    </row>
    <row r="10" spans="1:12" ht="15">
      <c r="A10" s="67">
        <v>8</v>
      </c>
      <c r="B10" s="68" t="s">
        <v>115</v>
      </c>
      <c r="C10" s="61">
        <f t="shared" si="0"/>
        <v>4</v>
      </c>
      <c r="D10" s="67">
        <v>0</v>
      </c>
      <c r="E10" s="67">
        <v>4</v>
      </c>
      <c r="F10" s="66">
        <v>16</v>
      </c>
      <c r="G10" s="65" t="s">
        <v>214</v>
      </c>
      <c r="H10" s="64">
        <v>21</v>
      </c>
      <c r="I10" s="76"/>
      <c r="K10" s="23"/>
      <c r="L10" s="23"/>
    </row>
    <row r="11" spans="1:12" ht="15">
      <c r="A11" s="67">
        <v>9</v>
      </c>
      <c r="B11" s="67" t="s">
        <v>132</v>
      </c>
      <c r="C11" s="61">
        <f t="shared" si="0"/>
        <v>45</v>
      </c>
      <c r="D11" s="67">
        <v>45</v>
      </c>
      <c r="E11" s="67">
        <v>0</v>
      </c>
      <c r="F11" s="70">
        <v>45</v>
      </c>
      <c r="G11" s="65" t="s">
        <v>213</v>
      </c>
      <c r="H11" s="73">
        <v>0</v>
      </c>
      <c r="I11" s="25" t="s">
        <v>195</v>
      </c>
      <c r="J11" s="79">
        <v>21</v>
      </c>
      <c r="K11" s="23"/>
      <c r="L11" s="23"/>
    </row>
    <row r="12" spans="1:12" ht="15">
      <c r="A12" s="67">
        <v>10</v>
      </c>
      <c r="B12" s="67" t="s">
        <v>131</v>
      </c>
      <c r="C12" s="61">
        <f t="shared" si="0"/>
        <v>15</v>
      </c>
      <c r="D12" s="67">
        <f t="shared" ref="D12:D17" si="2">F12-H12</f>
        <v>11</v>
      </c>
      <c r="E12" s="67">
        <v>4</v>
      </c>
      <c r="F12" s="70">
        <v>32</v>
      </c>
      <c r="G12" s="65" t="s">
        <v>212</v>
      </c>
      <c r="H12" s="69">
        <v>21</v>
      </c>
      <c r="K12" s="23"/>
      <c r="L12" s="23"/>
    </row>
    <row r="13" spans="1:12" ht="21.75" customHeight="1">
      <c r="A13" s="67">
        <v>11</v>
      </c>
      <c r="B13" s="67" t="s">
        <v>130</v>
      </c>
      <c r="C13" s="61">
        <f t="shared" si="0"/>
        <v>14</v>
      </c>
      <c r="D13" s="67">
        <f t="shared" si="2"/>
        <v>13</v>
      </c>
      <c r="E13" s="67">
        <v>1</v>
      </c>
      <c r="F13" s="70">
        <v>34</v>
      </c>
      <c r="G13" s="65" t="s">
        <v>211</v>
      </c>
      <c r="H13" s="69">
        <v>21</v>
      </c>
      <c r="K13" s="23"/>
      <c r="L13" s="23"/>
    </row>
    <row r="14" spans="1:12" ht="21" customHeight="1">
      <c r="A14" s="67">
        <v>12</v>
      </c>
      <c r="B14" s="68" t="s">
        <v>113</v>
      </c>
      <c r="C14" s="61">
        <f t="shared" si="0"/>
        <v>9</v>
      </c>
      <c r="D14" s="67">
        <f t="shared" si="2"/>
        <v>9</v>
      </c>
      <c r="E14" s="67">
        <v>0</v>
      </c>
      <c r="F14" s="66">
        <v>32</v>
      </c>
      <c r="G14" s="65" t="s">
        <v>210</v>
      </c>
      <c r="H14" s="64">
        <v>23</v>
      </c>
      <c r="I14" s="63"/>
      <c r="K14" s="23"/>
      <c r="L14" s="23"/>
    </row>
    <row r="15" spans="1:12" ht="15">
      <c r="A15" s="67">
        <v>13</v>
      </c>
      <c r="B15" s="68" t="s">
        <v>112</v>
      </c>
      <c r="C15" s="61">
        <f t="shared" si="0"/>
        <v>25</v>
      </c>
      <c r="D15" s="67">
        <f t="shared" si="2"/>
        <v>25</v>
      </c>
      <c r="E15" s="67">
        <v>0</v>
      </c>
      <c r="F15" s="66">
        <v>25</v>
      </c>
      <c r="G15" s="65"/>
      <c r="H15" s="64"/>
      <c r="I15" s="63"/>
      <c r="K15" s="23"/>
      <c r="L15" s="23"/>
    </row>
    <row r="16" spans="1:12" ht="15">
      <c r="A16" s="67">
        <v>14</v>
      </c>
      <c r="B16" s="68" t="s">
        <v>111</v>
      </c>
      <c r="C16" s="61">
        <f t="shared" si="0"/>
        <v>10</v>
      </c>
      <c r="D16" s="67">
        <f t="shared" si="2"/>
        <v>10</v>
      </c>
      <c r="E16" s="67">
        <v>0</v>
      </c>
      <c r="F16" s="66">
        <v>10</v>
      </c>
      <c r="G16" s="65"/>
      <c r="H16" s="64"/>
      <c r="I16" s="63"/>
      <c r="K16" s="23"/>
      <c r="L16" s="23"/>
    </row>
    <row r="17" spans="1:10" s="23" customFormat="1" ht="15">
      <c r="A17" s="67">
        <v>15</v>
      </c>
      <c r="B17" s="68" t="s">
        <v>129</v>
      </c>
      <c r="C17" s="61">
        <f t="shared" si="0"/>
        <v>13</v>
      </c>
      <c r="D17" s="67">
        <f t="shared" si="2"/>
        <v>13</v>
      </c>
      <c r="E17" s="67">
        <v>0</v>
      </c>
      <c r="F17" s="66">
        <v>13</v>
      </c>
      <c r="G17" s="78"/>
      <c r="H17" s="64"/>
      <c r="I17" s="63"/>
    </row>
    <row r="18" spans="1:10" s="23" customFormat="1" ht="15">
      <c r="A18" s="67">
        <v>16</v>
      </c>
      <c r="B18" s="68" t="s">
        <v>105</v>
      </c>
      <c r="C18" s="61">
        <v>16</v>
      </c>
      <c r="D18" s="67">
        <v>16</v>
      </c>
      <c r="E18" s="67">
        <v>0</v>
      </c>
      <c r="F18" s="66">
        <v>16</v>
      </c>
      <c r="G18" s="65" t="s">
        <v>209</v>
      </c>
      <c r="H18" s="64">
        <v>21</v>
      </c>
      <c r="I18" s="63"/>
    </row>
    <row r="19" spans="1:10" s="23" customFormat="1" ht="15">
      <c r="A19" s="67">
        <v>17</v>
      </c>
      <c r="B19" s="68" t="s">
        <v>160</v>
      </c>
      <c r="C19" s="61">
        <f t="shared" ref="C19:C49" si="3">SUM(D19,E19)</f>
        <v>9</v>
      </c>
      <c r="D19" s="67">
        <f>F19-H19</f>
        <v>9</v>
      </c>
      <c r="E19" s="67">
        <v>0</v>
      </c>
      <c r="F19" s="66">
        <v>9</v>
      </c>
      <c r="G19" s="65"/>
      <c r="H19" s="64"/>
      <c r="I19" s="63"/>
    </row>
    <row r="20" spans="1:10" s="23" customFormat="1" ht="15">
      <c r="A20" s="67">
        <v>18</v>
      </c>
      <c r="B20" s="68" t="s">
        <v>208</v>
      </c>
      <c r="C20" s="61">
        <f t="shared" si="3"/>
        <v>11</v>
      </c>
      <c r="D20" s="67">
        <f>F20-H20</f>
        <v>11</v>
      </c>
      <c r="E20" s="67">
        <v>0</v>
      </c>
      <c r="F20" s="66">
        <v>11</v>
      </c>
      <c r="G20" s="65"/>
      <c r="H20" s="64"/>
      <c r="I20" s="63"/>
    </row>
    <row r="21" spans="1:10" s="23" customFormat="1" ht="15">
      <c r="A21" s="67">
        <v>19</v>
      </c>
      <c r="B21" s="68" t="s">
        <v>158</v>
      </c>
      <c r="C21" s="61">
        <f t="shared" si="3"/>
        <v>9</v>
      </c>
      <c r="D21" s="67">
        <f>F21-H21</f>
        <v>9</v>
      </c>
      <c r="E21" s="67">
        <v>0</v>
      </c>
      <c r="F21" s="66">
        <v>9</v>
      </c>
      <c r="G21" s="65"/>
      <c r="H21" s="64"/>
      <c r="I21" s="63"/>
    </row>
    <row r="22" spans="1:10" s="23" customFormat="1" ht="15">
      <c r="A22" s="67">
        <v>20</v>
      </c>
      <c r="B22" s="68" t="s">
        <v>98</v>
      </c>
      <c r="C22" s="61">
        <f t="shared" si="3"/>
        <v>3</v>
      </c>
      <c r="D22" s="67">
        <v>0</v>
      </c>
      <c r="E22" s="67">
        <v>3</v>
      </c>
      <c r="F22" s="66">
        <v>16</v>
      </c>
      <c r="G22" s="65" t="s">
        <v>207</v>
      </c>
      <c r="H22" s="64">
        <v>21</v>
      </c>
      <c r="I22" s="63"/>
    </row>
    <row r="23" spans="1:10" s="23" customFormat="1" ht="15">
      <c r="A23" s="67">
        <v>21</v>
      </c>
      <c r="B23" s="68" t="s">
        <v>96</v>
      </c>
      <c r="C23" s="61">
        <f t="shared" si="3"/>
        <v>13</v>
      </c>
      <c r="D23" s="67">
        <f t="shared" ref="D23:D30" si="4">F23-H23</f>
        <v>13</v>
      </c>
      <c r="E23" s="67">
        <v>0</v>
      </c>
      <c r="F23" s="66">
        <v>13</v>
      </c>
      <c r="G23" s="65"/>
      <c r="H23" s="64"/>
      <c r="I23" s="63"/>
    </row>
    <row r="24" spans="1:10" s="23" customFormat="1" ht="15">
      <c r="A24" s="67">
        <v>22</v>
      </c>
      <c r="B24" s="67" t="s">
        <v>128</v>
      </c>
      <c r="C24" s="61">
        <f t="shared" si="3"/>
        <v>11</v>
      </c>
      <c r="D24" s="67">
        <f t="shared" si="4"/>
        <v>9</v>
      </c>
      <c r="E24" s="67">
        <v>2</v>
      </c>
      <c r="F24" s="70">
        <v>32</v>
      </c>
      <c r="G24" s="65" t="s">
        <v>206</v>
      </c>
      <c r="H24" s="69">
        <v>23</v>
      </c>
      <c r="I24" s="25"/>
    </row>
    <row r="25" spans="1:10" s="23" customFormat="1" ht="15">
      <c r="A25" s="67">
        <v>23</v>
      </c>
      <c r="B25" s="67" t="s">
        <v>94</v>
      </c>
      <c r="C25" s="61">
        <f t="shared" si="3"/>
        <v>13</v>
      </c>
      <c r="D25" s="67">
        <f t="shared" si="4"/>
        <v>11</v>
      </c>
      <c r="E25" s="67">
        <v>2</v>
      </c>
      <c r="F25" s="70">
        <v>32</v>
      </c>
      <c r="G25" s="65" t="s">
        <v>205</v>
      </c>
      <c r="H25" s="69">
        <v>21</v>
      </c>
      <c r="I25" s="25"/>
    </row>
    <row r="26" spans="1:10" s="23" customFormat="1" ht="15">
      <c r="A26" s="67">
        <v>24</v>
      </c>
      <c r="B26" s="67" t="s">
        <v>93</v>
      </c>
      <c r="C26" s="61">
        <f t="shared" si="3"/>
        <v>13</v>
      </c>
      <c r="D26" s="67">
        <f t="shared" si="4"/>
        <v>11</v>
      </c>
      <c r="E26" s="67">
        <v>2</v>
      </c>
      <c r="F26" s="70">
        <v>32</v>
      </c>
      <c r="G26" s="65" t="s">
        <v>204</v>
      </c>
      <c r="H26" s="69">
        <v>21</v>
      </c>
      <c r="I26" s="25"/>
    </row>
    <row r="27" spans="1:10" s="23" customFormat="1" ht="15">
      <c r="A27" s="67">
        <v>25</v>
      </c>
      <c r="B27" s="67" t="s">
        <v>92</v>
      </c>
      <c r="C27" s="61">
        <f t="shared" si="3"/>
        <v>13</v>
      </c>
      <c r="D27" s="67">
        <f t="shared" si="4"/>
        <v>11</v>
      </c>
      <c r="E27" s="67">
        <v>2</v>
      </c>
      <c r="F27" s="70">
        <v>32</v>
      </c>
      <c r="G27" s="65" t="s">
        <v>203</v>
      </c>
      <c r="H27" s="69">
        <v>21</v>
      </c>
      <c r="I27" s="25"/>
    </row>
    <row r="28" spans="1:10" s="23" customFormat="1" ht="15">
      <c r="A28" s="67">
        <v>26</v>
      </c>
      <c r="B28" s="67" t="s">
        <v>90</v>
      </c>
      <c r="C28" s="61">
        <f t="shared" si="3"/>
        <v>8</v>
      </c>
      <c r="D28" s="67">
        <f t="shared" si="4"/>
        <v>8</v>
      </c>
      <c r="E28" s="67">
        <v>0</v>
      </c>
      <c r="F28" s="70">
        <v>29</v>
      </c>
      <c r="G28" s="65" t="s">
        <v>202</v>
      </c>
      <c r="H28" s="69">
        <v>21</v>
      </c>
      <c r="I28" s="25"/>
    </row>
    <row r="29" spans="1:10" s="23" customFormat="1" ht="15.75" customHeight="1">
      <c r="A29" s="67">
        <v>27</v>
      </c>
      <c r="B29" s="67" t="s">
        <v>127</v>
      </c>
      <c r="C29" s="61">
        <f t="shared" si="3"/>
        <v>15</v>
      </c>
      <c r="D29" s="67">
        <f t="shared" si="4"/>
        <v>13</v>
      </c>
      <c r="E29" s="67">
        <v>2</v>
      </c>
      <c r="F29" s="70">
        <v>35</v>
      </c>
      <c r="G29" s="65" t="s">
        <v>201</v>
      </c>
      <c r="H29" s="77">
        <v>22</v>
      </c>
      <c r="I29" s="76"/>
    </row>
    <row r="30" spans="1:10" s="23" customFormat="1" ht="15.75" customHeight="1">
      <c r="A30" s="67">
        <v>28</v>
      </c>
      <c r="B30" s="67" t="s">
        <v>88</v>
      </c>
      <c r="C30" s="61">
        <f t="shared" si="3"/>
        <v>36</v>
      </c>
      <c r="D30" s="67">
        <f t="shared" si="4"/>
        <v>32</v>
      </c>
      <c r="E30" s="67">
        <v>4</v>
      </c>
      <c r="F30" s="70">
        <v>32</v>
      </c>
      <c r="G30" s="65" t="s">
        <v>200</v>
      </c>
      <c r="H30" s="69"/>
      <c r="I30" s="25" t="s">
        <v>199</v>
      </c>
      <c r="J30" s="23">
        <v>21</v>
      </c>
    </row>
    <row r="31" spans="1:10" s="23" customFormat="1" ht="15">
      <c r="A31" s="67">
        <v>29</v>
      </c>
      <c r="B31" s="68" t="s">
        <v>87</v>
      </c>
      <c r="C31" s="61">
        <f t="shared" si="3"/>
        <v>2</v>
      </c>
      <c r="D31" s="67">
        <v>0</v>
      </c>
      <c r="E31" s="67">
        <v>2</v>
      </c>
      <c r="F31" s="66">
        <v>16</v>
      </c>
      <c r="G31" s="65" t="s">
        <v>198</v>
      </c>
      <c r="H31" s="64">
        <v>21</v>
      </c>
      <c r="I31" s="63"/>
    </row>
    <row r="32" spans="1:10" s="23" customFormat="1" ht="15">
      <c r="A32" s="67">
        <v>30</v>
      </c>
      <c r="B32" s="67" t="s">
        <v>86</v>
      </c>
      <c r="C32" s="61">
        <f t="shared" si="3"/>
        <v>15</v>
      </c>
      <c r="D32" s="67">
        <f>F32-H32</f>
        <v>11</v>
      </c>
      <c r="E32" s="67">
        <v>4</v>
      </c>
      <c r="F32" s="70">
        <v>32</v>
      </c>
      <c r="G32" s="65" t="s">
        <v>197</v>
      </c>
      <c r="H32" s="69">
        <v>21</v>
      </c>
      <c r="I32" s="25"/>
    </row>
    <row r="33" spans="1:10" s="23" customFormat="1" ht="15">
      <c r="A33" s="67">
        <v>31</v>
      </c>
      <c r="B33" s="68" t="s">
        <v>85</v>
      </c>
      <c r="C33" s="61">
        <f t="shared" si="3"/>
        <v>20</v>
      </c>
      <c r="D33" s="67">
        <v>16</v>
      </c>
      <c r="E33" s="67">
        <v>4</v>
      </c>
      <c r="F33" s="66">
        <v>16</v>
      </c>
      <c r="G33" s="65" t="s">
        <v>196</v>
      </c>
      <c r="H33" s="73">
        <v>0</v>
      </c>
      <c r="I33" s="25" t="s">
        <v>195</v>
      </c>
      <c r="J33" s="72">
        <v>21</v>
      </c>
    </row>
    <row r="34" spans="1:10" s="23" customFormat="1" ht="15">
      <c r="A34" s="67">
        <v>32</v>
      </c>
      <c r="B34" s="68" t="s">
        <v>84</v>
      </c>
      <c r="C34" s="61">
        <f t="shared" si="3"/>
        <v>11</v>
      </c>
      <c r="D34" s="67">
        <f t="shared" ref="D34:D41" si="5">F34-H34</f>
        <v>11</v>
      </c>
      <c r="E34" s="67">
        <v>0</v>
      </c>
      <c r="F34" s="66">
        <v>11</v>
      </c>
      <c r="G34" s="65"/>
      <c r="H34" s="64"/>
      <c r="I34" s="63"/>
    </row>
    <row r="35" spans="1:10" s="23" customFormat="1" ht="15">
      <c r="A35" s="67">
        <v>33</v>
      </c>
      <c r="B35" s="68" t="s">
        <v>83</v>
      </c>
      <c r="C35" s="61">
        <f t="shared" si="3"/>
        <v>13</v>
      </c>
      <c r="D35" s="67">
        <f t="shared" si="5"/>
        <v>11</v>
      </c>
      <c r="E35" s="67">
        <v>2</v>
      </c>
      <c r="F35" s="66">
        <v>11</v>
      </c>
      <c r="G35" s="65"/>
      <c r="H35" s="64"/>
      <c r="I35" s="63"/>
    </row>
    <row r="36" spans="1:10" s="23" customFormat="1" ht="15">
      <c r="A36" s="67">
        <v>34</v>
      </c>
      <c r="B36" s="68" t="s">
        <v>82</v>
      </c>
      <c r="C36" s="61">
        <f t="shared" si="3"/>
        <v>16</v>
      </c>
      <c r="D36" s="67">
        <f t="shared" si="5"/>
        <v>16</v>
      </c>
      <c r="E36" s="67">
        <v>0</v>
      </c>
      <c r="F36" s="66">
        <v>16</v>
      </c>
      <c r="G36" s="65" t="s">
        <v>194</v>
      </c>
      <c r="H36" s="73"/>
      <c r="I36" s="25" t="s">
        <v>193</v>
      </c>
      <c r="J36" s="75">
        <v>22</v>
      </c>
    </row>
    <row r="37" spans="1:10" s="23" customFormat="1" ht="15">
      <c r="A37" s="67">
        <v>35</v>
      </c>
      <c r="B37" s="68" t="s">
        <v>81</v>
      </c>
      <c r="C37" s="61">
        <f t="shared" si="3"/>
        <v>11</v>
      </c>
      <c r="D37" s="67">
        <f t="shared" si="5"/>
        <v>11</v>
      </c>
      <c r="E37" s="67">
        <v>0</v>
      </c>
      <c r="F37" s="66">
        <v>11</v>
      </c>
      <c r="G37" s="65"/>
      <c r="H37" s="64"/>
      <c r="I37" s="63"/>
    </row>
    <row r="38" spans="1:10" s="23" customFormat="1" ht="15">
      <c r="A38" s="67">
        <v>36</v>
      </c>
      <c r="B38" s="68" t="s">
        <v>80</v>
      </c>
      <c r="C38" s="61">
        <f t="shared" si="3"/>
        <v>15</v>
      </c>
      <c r="D38" s="67">
        <f t="shared" si="5"/>
        <v>13</v>
      </c>
      <c r="E38" s="67">
        <v>2</v>
      </c>
      <c r="F38" s="66">
        <v>13</v>
      </c>
      <c r="G38" s="65" t="s">
        <v>192</v>
      </c>
      <c r="H38" s="64">
        <v>0</v>
      </c>
      <c r="I38" s="63" t="s">
        <v>136</v>
      </c>
      <c r="J38" s="23">
        <v>22</v>
      </c>
    </row>
    <row r="39" spans="1:10" s="23" customFormat="1" ht="15">
      <c r="A39" s="67">
        <v>37</v>
      </c>
      <c r="B39" s="68" t="s">
        <v>77</v>
      </c>
      <c r="C39" s="61">
        <f t="shared" si="3"/>
        <v>18</v>
      </c>
      <c r="D39" s="67">
        <f t="shared" si="5"/>
        <v>16</v>
      </c>
      <c r="E39" s="67">
        <v>2</v>
      </c>
      <c r="F39" s="66">
        <v>16</v>
      </c>
      <c r="G39" s="65"/>
      <c r="H39" s="64"/>
      <c r="I39" s="74" t="s">
        <v>191</v>
      </c>
    </row>
    <row r="40" spans="1:10" s="23" customFormat="1" ht="15">
      <c r="A40" s="67">
        <v>38</v>
      </c>
      <c r="B40" s="68" t="s">
        <v>75</v>
      </c>
      <c r="C40" s="61">
        <f t="shared" si="3"/>
        <v>13</v>
      </c>
      <c r="D40" s="67">
        <f t="shared" si="5"/>
        <v>13</v>
      </c>
      <c r="E40" s="67">
        <v>0</v>
      </c>
      <c r="F40" s="66">
        <v>13</v>
      </c>
      <c r="G40" s="65"/>
      <c r="H40" s="64"/>
      <c r="I40" s="63"/>
    </row>
    <row r="41" spans="1:10" s="23" customFormat="1" ht="15">
      <c r="A41" s="67">
        <v>39</v>
      </c>
      <c r="B41" s="67" t="s">
        <v>74</v>
      </c>
      <c r="C41" s="61">
        <f t="shared" si="3"/>
        <v>1</v>
      </c>
      <c r="D41" s="67">
        <f t="shared" si="5"/>
        <v>1</v>
      </c>
      <c r="E41" s="67">
        <v>0</v>
      </c>
      <c r="F41" s="70">
        <v>22</v>
      </c>
      <c r="G41" s="65" t="s">
        <v>190</v>
      </c>
      <c r="H41" s="69">
        <v>21</v>
      </c>
      <c r="I41" s="25"/>
    </row>
    <row r="42" spans="1:10" s="23" customFormat="1" ht="15">
      <c r="A42" s="67">
        <v>40</v>
      </c>
      <c r="B42" s="68" t="s">
        <v>73</v>
      </c>
      <c r="C42" s="61">
        <f t="shared" si="3"/>
        <v>2</v>
      </c>
      <c r="D42" s="67">
        <v>0</v>
      </c>
      <c r="E42" s="67">
        <v>2</v>
      </c>
      <c r="F42" s="66">
        <v>16</v>
      </c>
      <c r="G42" s="65" t="s">
        <v>189</v>
      </c>
      <c r="H42" s="64">
        <v>21</v>
      </c>
      <c r="I42" s="63"/>
    </row>
    <row r="43" spans="1:10" s="23" customFormat="1" ht="22.5" customHeight="1">
      <c r="A43" s="67">
        <v>41</v>
      </c>
      <c r="B43" s="68" t="s">
        <v>72</v>
      </c>
      <c r="C43" s="61">
        <f t="shared" si="3"/>
        <v>18</v>
      </c>
      <c r="D43" s="67">
        <f>F43-H43</f>
        <v>16</v>
      </c>
      <c r="E43" s="67">
        <v>2</v>
      </c>
      <c r="F43" s="66">
        <v>16</v>
      </c>
      <c r="G43" s="65" t="s">
        <v>188</v>
      </c>
      <c r="H43" s="73">
        <v>0</v>
      </c>
      <c r="I43" s="44" t="s">
        <v>187</v>
      </c>
      <c r="J43" s="72">
        <v>21</v>
      </c>
    </row>
    <row r="44" spans="1:10" s="23" customFormat="1" ht="15">
      <c r="A44" s="67">
        <v>42</v>
      </c>
      <c r="B44" s="68" t="s">
        <v>71</v>
      </c>
      <c r="C44" s="61">
        <f t="shared" si="3"/>
        <v>4</v>
      </c>
      <c r="D44" s="67">
        <v>0</v>
      </c>
      <c r="E44" s="67">
        <v>4</v>
      </c>
      <c r="F44" s="66">
        <v>16</v>
      </c>
      <c r="G44" s="65" t="s">
        <v>186</v>
      </c>
      <c r="H44" s="64">
        <v>22</v>
      </c>
      <c r="I44" s="63"/>
    </row>
    <row r="45" spans="1:10" s="23" customFormat="1" ht="30">
      <c r="A45" s="67">
        <v>43</v>
      </c>
      <c r="B45" s="101" t="s">
        <v>69</v>
      </c>
      <c r="C45" s="61">
        <f t="shared" si="3"/>
        <v>13</v>
      </c>
      <c r="D45" s="67">
        <f>F45-H45</f>
        <v>13</v>
      </c>
      <c r="E45" s="67">
        <v>0</v>
      </c>
      <c r="F45" s="66">
        <v>13</v>
      </c>
      <c r="G45" s="65"/>
      <c r="H45" s="64"/>
      <c r="I45" s="63"/>
    </row>
    <row r="46" spans="1:10" s="23" customFormat="1" ht="15">
      <c r="A46" s="67">
        <v>44</v>
      </c>
      <c r="B46" s="68" t="s">
        <v>65</v>
      </c>
      <c r="C46" s="61">
        <f t="shared" si="3"/>
        <v>16</v>
      </c>
      <c r="D46" s="67">
        <f>F46-H46</f>
        <v>16</v>
      </c>
      <c r="E46" s="67">
        <v>0</v>
      </c>
      <c r="F46" s="66">
        <v>16</v>
      </c>
      <c r="G46" s="65"/>
      <c r="H46" s="64"/>
      <c r="I46" s="63"/>
    </row>
    <row r="47" spans="1:10" s="23" customFormat="1" ht="15">
      <c r="A47" s="67">
        <v>45</v>
      </c>
      <c r="B47" s="68" t="s">
        <v>64</v>
      </c>
      <c r="C47" s="61">
        <f t="shared" si="3"/>
        <v>12</v>
      </c>
      <c r="D47" s="67">
        <v>12</v>
      </c>
      <c r="E47" s="67">
        <v>0</v>
      </c>
      <c r="F47" s="66">
        <v>16</v>
      </c>
      <c r="G47" s="65" t="s">
        <v>185</v>
      </c>
      <c r="H47" s="71">
        <v>6</v>
      </c>
      <c r="I47" s="38">
        <v>21</v>
      </c>
    </row>
    <row r="48" spans="1:10" s="23" customFormat="1" ht="15">
      <c r="A48" s="67">
        <v>46</v>
      </c>
      <c r="B48" s="68" t="s">
        <v>63</v>
      </c>
      <c r="C48" s="61">
        <f t="shared" si="3"/>
        <v>9</v>
      </c>
      <c r="D48" s="67">
        <f>F48-H48</f>
        <v>7</v>
      </c>
      <c r="E48" s="67">
        <v>2</v>
      </c>
      <c r="F48" s="70">
        <v>29</v>
      </c>
      <c r="G48" s="65" t="s">
        <v>184</v>
      </c>
      <c r="H48" s="69">
        <v>22</v>
      </c>
      <c r="I48" s="25"/>
    </row>
    <row r="49" spans="1:10" s="23" customFormat="1" ht="15">
      <c r="A49" s="67">
        <v>47</v>
      </c>
      <c r="B49" s="68" t="s">
        <v>59</v>
      </c>
      <c r="C49" s="61">
        <f t="shared" si="3"/>
        <v>10</v>
      </c>
      <c r="D49" s="67">
        <f>F49-H49</f>
        <v>10</v>
      </c>
      <c r="E49" s="67">
        <v>0</v>
      </c>
      <c r="F49" s="66">
        <v>10</v>
      </c>
      <c r="G49" s="65"/>
      <c r="H49" s="64"/>
      <c r="I49" s="63"/>
    </row>
    <row r="50" spans="1:10" s="23" customFormat="1" ht="15.75" customHeight="1">
      <c r="A50" s="62"/>
      <c r="B50" s="61" t="s">
        <v>3</v>
      </c>
      <c r="C50" s="61">
        <f>SUM(C3:C49)</f>
        <v>666</v>
      </c>
      <c r="D50" s="61">
        <f>SUM(D3:D49)</f>
        <v>608</v>
      </c>
      <c r="E50" s="61">
        <f>SUM(E3:E49)</f>
        <v>58</v>
      </c>
      <c r="F50" s="60">
        <f>SUM(F3:F49)</f>
        <v>1040</v>
      </c>
      <c r="G50" s="59"/>
      <c r="H50" s="59"/>
      <c r="I50" s="25"/>
    </row>
    <row r="51" spans="1:10" s="57" customFormat="1" ht="12.75">
      <c r="A51" s="58"/>
      <c r="B51" s="28"/>
      <c r="C51" s="23"/>
      <c r="D51" s="28"/>
      <c r="E51" s="23"/>
      <c r="G51" s="25"/>
      <c r="H51" s="25"/>
      <c r="I51" s="25"/>
      <c r="J51" s="23"/>
    </row>
    <row r="52" spans="1:10" s="57" customFormat="1" ht="12.75">
      <c r="A52" s="58"/>
      <c r="B52" s="28"/>
      <c r="C52" s="23"/>
      <c r="D52" s="28"/>
      <c r="E52" s="23"/>
      <c r="G52" s="25"/>
      <c r="H52" s="25"/>
      <c r="I52" s="25"/>
      <c r="J52" s="23"/>
    </row>
    <row r="53" spans="1:10" s="57" customFormat="1" ht="12.75">
      <c r="A53" s="58"/>
      <c r="B53" s="28"/>
      <c r="C53" s="23"/>
      <c r="D53" s="28"/>
      <c r="E53" s="23"/>
      <c r="G53" s="25"/>
      <c r="H53" s="25"/>
      <c r="I53" s="25"/>
      <c r="J53" s="23"/>
    </row>
    <row r="54" spans="1:10" s="57" customFormat="1" ht="12.75">
      <c r="A54" s="58"/>
      <c r="B54" s="28"/>
      <c r="C54" s="23"/>
      <c r="D54" s="28"/>
      <c r="E54" s="23"/>
      <c r="G54" s="25"/>
      <c r="H54" s="25"/>
      <c r="I54" s="25"/>
      <c r="J54" s="23"/>
    </row>
    <row r="55" spans="1:10" s="57" customFormat="1" ht="12.75">
      <c r="A55" s="58"/>
      <c r="B55" s="28"/>
      <c r="C55" s="23"/>
      <c r="D55" s="28"/>
      <c r="E55" s="23"/>
      <c r="G55" s="25"/>
      <c r="H55" s="25"/>
      <c r="I55" s="25"/>
      <c r="J55" s="23"/>
    </row>
    <row r="56" spans="1:10" s="57" customFormat="1" ht="12.75">
      <c r="A56" s="58"/>
      <c r="B56" s="28"/>
      <c r="C56" s="23"/>
      <c r="D56" s="28"/>
      <c r="E56" s="23"/>
      <c r="G56" s="25"/>
      <c r="H56" s="25"/>
      <c r="I56" s="25"/>
      <c r="J56" s="23"/>
    </row>
    <row r="57" spans="1:10" s="57" customFormat="1" ht="12.75">
      <c r="A57" s="58"/>
      <c r="B57" s="28"/>
      <c r="C57" s="23"/>
      <c r="D57" s="28"/>
      <c r="E57" s="23"/>
      <c r="G57" s="25"/>
      <c r="H57" s="25"/>
      <c r="I57" s="25"/>
      <c r="J57" s="23"/>
    </row>
    <row r="58" spans="1:10" s="57" customFormat="1" ht="12.75">
      <c r="A58" s="58"/>
      <c r="B58" s="28"/>
      <c r="C58" s="23"/>
      <c r="D58" s="28"/>
      <c r="E58" s="23"/>
      <c r="G58" s="25"/>
      <c r="H58" s="25"/>
      <c r="I58" s="25"/>
      <c r="J58" s="23"/>
    </row>
    <row r="59" spans="1:10" s="57" customFormat="1" ht="12.75">
      <c r="A59" s="58"/>
      <c r="B59" s="28"/>
      <c r="C59" s="23"/>
      <c r="D59" s="28"/>
      <c r="E59" s="23"/>
      <c r="G59" s="25"/>
      <c r="H59" s="25"/>
      <c r="I59" s="25"/>
      <c r="J59" s="23"/>
    </row>
    <row r="60" spans="1:10" s="57" customFormat="1" ht="12.75">
      <c r="A60" s="58"/>
      <c r="B60" s="28"/>
      <c r="C60" s="23"/>
      <c r="D60" s="28"/>
      <c r="E60" s="23"/>
      <c r="G60" s="25"/>
      <c r="H60" s="25"/>
      <c r="I60" s="25"/>
      <c r="J60" s="23"/>
    </row>
    <row r="61" spans="1:10" s="57" customFormat="1" ht="12.75">
      <c r="A61" s="58"/>
      <c r="B61" s="28"/>
      <c r="C61" s="23"/>
      <c r="D61" s="28"/>
      <c r="E61" s="23"/>
      <c r="G61" s="25"/>
      <c r="H61" s="25"/>
      <c r="I61" s="25"/>
      <c r="J61" s="23"/>
    </row>
    <row r="62" spans="1:10" s="57" customFormat="1" ht="12.75">
      <c r="A62" s="58"/>
      <c r="B62" s="28"/>
      <c r="C62" s="23"/>
      <c r="D62" s="28"/>
      <c r="E62" s="23"/>
      <c r="G62" s="25"/>
      <c r="H62" s="25"/>
      <c r="I62" s="25"/>
      <c r="J62" s="23"/>
    </row>
    <row r="63" spans="1:10" s="57" customFormat="1" ht="12.75">
      <c r="A63" s="58"/>
      <c r="B63" s="28"/>
      <c r="C63" s="23"/>
      <c r="D63" s="28"/>
      <c r="E63" s="23"/>
      <c r="G63" s="25"/>
      <c r="H63" s="25"/>
      <c r="I63" s="25"/>
      <c r="J63" s="23"/>
    </row>
    <row r="64" spans="1:10" s="57" customFormat="1" ht="12.75">
      <c r="A64" s="58"/>
      <c r="B64" s="28"/>
      <c r="C64" s="23"/>
      <c r="D64" s="28"/>
      <c r="E64" s="23"/>
      <c r="G64" s="25"/>
      <c r="H64" s="25"/>
      <c r="I64" s="25"/>
      <c r="J64" s="23"/>
    </row>
    <row r="65" spans="1:10" s="57" customFormat="1" ht="12.75">
      <c r="A65" s="58"/>
      <c r="B65" s="28"/>
      <c r="C65" s="23"/>
      <c r="D65" s="28"/>
      <c r="E65" s="23"/>
      <c r="G65" s="25"/>
      <c r="H65" s="25"/>
      <c r="I65" s="25"/>
      <c r="J65" s="23"/>
    </row>
    <row r="66" spans="1:10" s="57" customFormat="1" ht="12.75">
      <c r="A66" s="58"/>
      <c r="B66" s="28"/>
      <c r="C66" s="23"/>
      <c r="D66" s="28"/>
      <c r="E66" s="23"/>
      <c r="G66" s="25"/>
      <c r="H66" s="25"/>
      <c r="I66" s="25"/>
      <c r="J66" s="23"/>
    </row>
    <row r="67" spans="1:10" s="57" customFormat="1" ht="12.75">
      <c r="A67" s="58"/>
      <c r="B67" s="28"/>
      <c r="C67" s="23"/>
      <c r="D67" s="28"/>
      <c r="E67" s="23"/>
      <c r="G67" s="25"/>
      <c r="H67" s="25"/>
      <c r="I67" s="25"/>
      <c r="J67" s="23"/>
    </row>
    <row r="68" spans="1:10" s="57" customFormat="1" ht="12.75">
      <c r="A68" s="58"/>
      <c r="B68" s="28"/>
      <c r="C68" s="23"/>
      <c r="D68" s="28"/>
      <c r="E68" s="23"/>
      <c r="G68" s="25"/>
      <c r="H68" s="25"/>
      <c r="I68" s="25"/>
      <c r="J68" s="23"/>
    </row>
    <row r="69" spans="1:10" s="57" customFormat="1" ht="12.75">
      <c r="A69" s="58"/>
      <c r="B69" s="28"/>
      <c r="C69" s="23"/>
      <c r="D69" s="28"/>
      <c r="E69" s="23"/>
      <c r="G69" s="25"/>
      <c r="H69" s="25"/>
      <c r="I69" s="25"/>
      <c r="J69" s="23"/>
    </row>
    <row r="70" spans="1:10" s="57" customFormat="1" ht="12.75">
      <c r="A70" s="58"/>
      <c r="B70" s="28"/>
      <c r="C70" s="23"/>
      <c r="D70" s="28"/>
      <c r="E70" s="23"/>
      <c r="G70" s="25"/>
      <c r="H70" s="25"/>
      <c r="I70" s="25"/>
      <c r="J70" s="23"/>
    </row>
    <row r="71" spans="1:10" s="57" customFormat="1" ht="12.75">
      <c r="A71" s="58"/>
      <c r="B71" s="28"/>
      <c r="C71" s="23"/>
      <c r="D71" s="28"/>
      <c r="E71" s="23"/>
      <c r="G71" s="25"/>
      <c r="H71" s="25"/>
      <c r="I71" s="25"/>
      <c r="J71" s="23"/>
    </row>
    <row r="72" spans="1:10" s="57" customFormat="1" ht="12.75">
      <c r="A72" s="58"/>
      <c r="B72" s="28"/>
      <c r="C72" s="23"/>
      <c r="D72" s="28"/>
      <c r="E72" s="23"/>
      <c r="G72" s="25"/>
      <c r="H72" s="25"/>
      <c r="I72" s="25"/>
      <c r="J72" s="23"/>
    </row>
    <row r="73" spans="1:10" s="57" customFormat="1" ht="12.75">
      <c r="A73" s="58"/>
      <c r="B73" s="28"/>
      <c r="C73" s="23"/>
      <c r="D73" s="28"/>
      <c r="E73" s="23"/>
      <c r="G73" s="25"/>
      <c r="H73" s="25"/>
      <c r="I73" s="25"/>
      <c r="J73" s="23"/>
    </row>
    <row r="74" spans="1:10" s="57" customFormat="1" ht="12.75">
      <c r="A74" s="58"/>
      <c r="B74" s="28"/>
      <c r="C74" s="23"/>
      <c r="D74" s="28"/>
      <c r="E74" s="23"/>
      <c r="G74" s="25"/>
      <c r="H74" s="25"/>
      <c r="I74" s="25"/>
      <c r="J74" s="23"/>
    </row>
    <row r="75" spans="1:10" s="57" customFormat="1" ht="12.75">
      <c r="A75" s="58"/>
      <c r="B75" s="28"/>
      <c r="C75" s="23"/>
      <c r="D75" s="28"/>
      <c r="E75" s="23"/>
      <c r="G75" s="25"/>
      <c r="H75" s="25"/>
      <c r="I75" s="25"/>
      <c r="J75" s="23"/>
    </row>
    <row r="76" spans="1:10" s="57" customFormat="1" ht="12.75">
      <c r="A76" s="58"/>
      <c r="B76" s="28"/>
      <c r="C76" s="23"/>
      <c r="D76" s="28"/>
      <c r="E76" s="23"/>
      <c r="G76" s="25"/>
      <c r="H76" s="25"/>
      <c r="I76" s="25"/>
      <c r="J76" s="23"/>
    </row>
    <row r="77" spans="1:10" s="57" customFormat="1" ht="12.75">
      <c r="A77" s="58"/>
      <c r="B77" s="28"/>
      <c r="C77" s="23"/>
      <c r="D77" s="28"/>
      <c r="E77" s="23"/>
      <c r="G77" s="25"/>
      <c r="H77" s="25"/>
      <c r="I77" s="25"/>
      <c r="J77" s="23"/>
    </row>
    <row r="78" spans="1:10" s="57" customFormat="1" ht="12.75">
      <c r="A78" s="58"/>
      <c r="B78" s="28"/>
      <c r="C78" s="23"/>
      <c r="D78" s="28"/>
      <c r="E78" s="23"/>
      <c r="G78" s="25"/>
      <c r="H78" s="25"/>
      <c r="I78" s="25"/>
      <c r="J78" s="23"/>
    </row>
    <row r="79" spans="1:10" s="57" customFormat="1" ht="12.75">
      <c r="A79" s="58"/>
      <c r="B79" s="28"/>
      <c r="C79" s="23"/>
      <c r="D79" s="28"/>
      <c r="E79" s="23"/>
      <c r="G79" s="25"/>
      <c r="H79" s="25"/>
      <c r="I79" s="25"/>
      <c r="J79" s="23"/>
    </row>
    <row r="80" spans="1:10" s="57" customFormat="1" ht="12.75">
      <c r="A80" s="58"/>
      <c r="B80" s="28"/>
      <c r="C80" s="23"/>
      <c r="D80" s="28"/>
      <c r="E80" s="23"/>
      <c r="G80" s="25"/>
      <c r="H80" s="25"/>
      <c r="I80" s="25"/>
      <c r="J80" s="23"/>
    </row>
    <row r="81" spans="1:10" s="57" customFormat="1" ht="12.75">
      <c r="A81" s="58"/>
      <c r="B81" s="28"/>
      <c r="C81" s="23"/>
      <c r="D81" s="28"/>
      <c r="E81" s="23"/>
      <c r="G81" s="25"/>
      <c r="H81" s="25"/>
      <c r="I81" s="25"/>
      <c r="J81" s="23"/>
    </row>
    <row r="82" spans="1:10" s="57" customFormat="1" ht="12.75">
      <c r="A82" s="58"/>
      <c r="B82" s="28"/>
      <c r="C82" s="23"/>
      <c r="D82" s="28"/>
      <c r="E82" s="23"/>
      <c r="G82" s="25"/>
      <c r="H82" s="25"/>
      <c r="I82" s="25"/>
      <c r="J82" s="23"/>
    </row>
    <row r="83" spans="1:10" s="57" customFormat="1" ht="12.75">
      <c r="A83" s="58"/>
      <c r="B83" s="28"/>
      <c r="C83" s="23"/>
      <c r="D83" s="28"/>
      <c r="E83" s="23"/>
      <c r="G83" s="25"/>
      <c r="H83" s="25"/>
      <c r="I83" s="25"/>
      <c r="J83" s="23"/>
    </row>
    <row r="84" spans="1:10" s="57" customFormat="1" ht="12.75">
      <c r="A84" s="58"/>
      <c r="B84" s="28"/>
      <c r="C84" s="23"/>
      <c r="D84" s="28"/>
      <c r="E84" s="23"/>
      <c r="G84" s="25"/>
      <c r="H84" s="25"/>
      <c r="I84" s="25"/>
      <c r="J84" s="23"/>
    </row>
    <row r="85" spans="1:10" s="57" customFormat="1" ht="12.75">
      <c r="A85" s="58"/>
      <c r="B85" s="28"/>
      <c r="C85" s="23"/>
      <c r="D85" s="28"/>
      <c r="E85" s="23"/>
      <c r="G85" s="25"/>
      <c r="H85" s="25"/>
      <c r="I85" s="25"/>
      <c r="J85" s="23"/>
    </row>
    <row r="86" spans="1:10" s="57" customFormat="1" ht="12.75">
      <c r="A86" s="58"/>
      <c r="B86" s="28"/>
      <c r="C86" s="23"/>
      <c r="D86" s="28"/>
      <c r="E86" s="23"/>
      <c r="G86" s="25"/>
      <c r="H86" s="25"/>
      <c r="I86" s="25"/>
      <c r="J86" s="23"/>
    </row>
    <row r="87" spans="1:10" s="57" customFormat="1" ht="12.75">
      <c r="A87" s="58"/>
      <c r="B87" s="28"/>
      <c r="C87" s="23"/>
      <c r="D87" s="28"/>
      <c r="E87" s="23"/>
      <c r="G87" s="25"/>
      <c r="H87" s="25"/>
      <c r="I87" s="25"/>
      <c r="J87" s="23"/>
    </row>
    <row r="88" spans="1:10" s="57" customFormat="1" ht="12.75">
      <c r="A88" s="58"/>
      <c r="B88" s="28"/>
      <c r="C88" s="23"/>
      <c r="D88" s="28"/>
      <c r="E88" s="23"/>
      <c r="G88" s="25"/>
      <c r="H88" s="25"/>
      <c r="I88" s="25"/>
      <c r="J88" s="23"/>
    </row>
    <row r="89" spans="1:10" s="57" customFormat="1" ht="12.75">
      <c r="A89" s="58"/>
      <c r="B89" s="28"/>
      <c r="C89" s="23"/>
      <c r="D89" s="28"/>
      <c r="E89" s="23"/>
      <c r="G89" s="25"/>
      <c r="H89" s="25"/>
      <c r="I89" s="25"/>
      <c r="J89" s="23"/>
    </row>
    <row r="90" spans="1:10" s="57" customFormat="1" ht="12.75">
      <c r="A90" s="58"/>
      <c r="B90" s="28"/>
      <c r="C90" s="23"/>
      <c r="D90" s="28"/>
      <c r="E90" s="23"/>
      <c r="G90" s="25"/>
      <c r="H90" s="25"/>
      <c r="I90" s="25"/>
      <c r="J90" s="23"/>
    </row>
    <row r="91" spans="1:10" s="57" customFormat="1" ht="12.75">
      <c r="A91" s="58"/>
      <c r="B91" s="28"/>
      <c r="C91" s="23"/>
      <c r="D91" s="28"/>
      <c r="E91" s="23"/>
      <c r="G91" s="25"/>
      <c r="H91" s="25"/>
      <c r="I91" s="25"/>
      <c r="J91" s="23"/>
    </row>
    <row r="92" spans="1:10" s="57" customFormat="1" ht="12.75">
      <c r="A92" s="58"/>
      <c r="B92" s="28"/>
      <c r="C92" s="23"/>
      <c r="D92" s="28"/>
      <c r="E92" s="23"/>
      <c r="G92" s="25"/>
      <c r="H92" s="25"/>
      <c r="I92" s="25"/>
      <c r="J92" s="23"/>
    </row>
    <row r="93" spans="1:10" s="57" customFormat="1" ht="12.75">
      <c r="A93" s="58"/>
      <c r="B93" s="28"/>
      <c r="C93" s="23"/>
      <c r="D93" s="28"/>
      <c r="E93" s="23"/>
      <c r="G93" s="25"/>
      <c r="H93" s="25"/>
      <c r="I93" s="25"/>
      <c r="J93" s="23"/>
    </row>
    <row r="94" spans="1:10" s="57" customFormat="1" ht="12.75">
      <c r="A94" s="58"/>
      <c r="B94" s="28"/>
      <c r="C94" s="23"/>
      <c r="D94" s="28"/>
      <c r="E94" s="23"/>
      <c r="G94" s="25"/>
      <c r="H94" s="25"/>
      <c r="I94" s="25"/>
      <c r="J94" s="23"/>
    </row>
    <row r="95" spans="1:10" s="57" customFormat="1" ht="12.75">
      <c r="A95" s="58"/>
      <c r="B95" s="28"/>
      <c r="C95" s="23"/>
      <c r="D95" s="28"/>
      <c r="E95" s="23"/>
      <c r="G95" s="25"/>
      <c r="H95" s="25"/>
      <c r="I95" s="25"/>
      <c r="J95" s="23"/>
    </row>
    <row r="96" spans="1:10" s="57" customFormat="1" ht="12.75">
      <c r="A96" s="58"/>
      <c r="B96" s="28"/>
      <c r="C96" s="23"/>
      <c r="D96" s="28"/>
      <c r="E96" s="23"/>
      <c r="G96" s="25"/>
      <c r="H96" s="25"/>
      <c r="I96" s="25"/>
      <c r="J96" s="23"/>
    </row>
    <row r="97" spans="1:10" s="57" customFormat="1" ht="12.75">
      <c r="A97" s="58"/>
      <c r="B97" s="28"/>
      <c r="C97" s="23"/>
      <c r="D97" s="28"/>
      <c r="E97" s="23"/>
      <c r="G97" s="25"/>
      <c r="H97" s="25"/>
      <c r="I97" s="25"/>
      <c r="J97" s="23"/>
    </row>
    <row r="98" spans="1:10" s="57" customFormat="1" ht="12.75">
      <c r="A98" s="58"/>
      <c r="B98" s="28"/>
      <c r="C98" s="23"/>
      <c r="D98" s="28"/>
      <c r="E98" s="23"/>
      <c r="G98" s="25"/>
      <c r="H98" s="25"/>
      <c r="I98" s="25"/>
      <c r="J98" s="23"/>
    </row>
    <row r="99" spans="1:10" s="57" customFormat="1" ht="12.75">
      <c r="A99" s="58"/>
      <c r="B99" s="28"/>
      <c r="C99" s="23"/>
      <c r="D99" s="28"/>
      <c r="E99" s="23"/>
      <c r="G99" s="25"/>
      <c r="H99" s="25"/>
      <c r="I99" s="25"/>
      <c r="J99" s="23"/>
    </row>
    <row r="100" spans="1:10" s="57" customFormat="1" ht="12.75">
      <c r="A100" s="58"/>
      <c r="B100" s="28"/>
      <c r="C100" s="23"/>
      <c r="D100" s="28"/>
      <c r="E100" s="23"/>
      <c r="G100" s="25"/>
      <c r="H100" s="25"/>
      <c r="I100" s="25"/>
      <c r="J100" s="23"/>
    </row>
    <row r="101" spans="1:10" s="57" customFormat="1" ht="12.75">
      <c r="A101" s="58"/>
      <c r="B101" s="28"/>
      <c r="C101" s="23"/>
      <c r="D101" s="28"/>
      <c r="E101" s="23"/>
      <c r="G101" s="25"/>
      <c r="H101" s="25"/>
      <c r="I101" s="25"/>
      <c r="J101" s="23"/>
    </row>
    <row r="102" spans="1:10" s="57" customFormat="1" ht="12.75">
      <c r="A102" s="58"/>
      <c r="B102" s="28"/>
      <c r="C102" s="23"/>
      <c r="D102" s="28"/>
      <c r="E102" s="23"/>
      <c r="G102" s="25"/>
      <c r="H102" s="25"/>
      <c r="I102" s="25"/>
      <c r="J102" s="23"/>
    </row>
    <row r="103" spans="1:10" s="57" customFormat="1" ht="12.75">
      <c r="A103" s="58"/>
      <c r="B103" s="28"/>
      <c r="C103" s="23"/>
      <c r="D103" s="28"/>
      <c r="E103" s="23"/>
      <c r="G103" s="25"/>
      <c r="H103" s="25"/>
      <c r="I103" s="25"/>
      <c r="J103" s="23"/>
    </row>
    <row r="104" spans="1:10" s="57" customFormat="1" ht="12.75">
      <c r="A104" s="58"/>
      <c r="B104" s="28"/>
      <c r="C104" s="23"/>
      <c r="D104" s="28"/>
      <c r="E104" s="23"/>
      <c r="G104" s="25"/>
      <c r="H104" s="25"/>
      <c r="I104" s="25"/>
      <c r="J104" s="23"/>
    </row>
    <row r="105" spans="1:10" s="57" customFormat="1" ht="12.75">
      <c r="A105" s="58"/>
      <c r="B105" s="28"/>
      <c r="C105" s="23"/>
      <c r="D105" s="28"/>
      <c r="E105" s="23"/>
      <c r="G105" s="25"/>
      <c r="H105" s="25"/>
      <c r="I105" s="25"/>
      <c r="J105" s="23"/>
    </row>
    <row r="106" spans="1:10" s="57" customFormat="1" ht="12.75">
      <c r="A106" s="58"/>
      <c r="B106" s="28"/>
      <c r="C106" s="23"/>
      <c r="D106" s="28"/>
      <c r="E106" s="23"/>
      <c r="G106" s="25"/>
      <c r="H106" s="25"/>
      <c r="I106" s="25"/>
      <c r="J106" s="23"/>
    </row>
    <row r="107" spans="1:10" s="57" customFormat="1" ht="12.75">
      <c r="A107" s="58"/>
      <c r="B107" s="28"/>
      <c r="C107" s="23"/>
      <c r="D107" s="28"/>
      <c r="E107" s="23"/>
      <c r="G107" s="25"/>
      <c r="H107" s="25"/>
      <c r="I107" s="25"/>
      <c r="J107" s="23"/>
    </row>
    <row r="108" spans="1:10" s="57" customFormat="1" ht="12.75">
      <c r="A108" s="58"/>
      <c r="B108" s="28"/>
      <c r="C108" s="23"/>
      <c r="D108" s="28"/>
      <c r="E108" s="23"/>
      <c r="G108" s="25"/>
      <c r="H108" s="25"/>
      <c r="I108" s="25"/>
      <c r="J108" s="23"/>
    </row>
    <row r="109" spans="1:10" s="57" customFormat="1" ht="12.75">
      <c r="A109" s="58"/>
      <c r="B109" s="28"/>
      <c r="C109" s="23"/>
      <c r="D109" s="28"/>
      <c r="E109" s="23"/>
      <c r="G109" s="25"/>
      <c r="H109" s="25"/>
      <c r="I109" s="25"/>
      <c r="J109" s="23"/>
    </row>
    <row r="110" spans="1:10" s="57" customFormat="1" ht="12.75">
      <c r="A110" s="58"/>
      <c r="B110" s="28"/>
      <c r="C110" s="23"/>
      <c r="D110" s="28"/>
      <c r="E110" s="23"/>
      <c r="G110" s="25"/>
      <c r="H110" s="25"/>
      <c r="I110" s="25"/>
      <c r="J110" s="23"/>
    </row>
    <row r="111" spans="1:10" s="57" customFormat="1" ht="12.75">
      <c r="A111" s="58"/>
      <c r="B111" s="28"/>
      <c r="C111" s="23"/>
      <c r="D111" s="28"/>
      <c r="E111" s="23"/>
      <c r="G111" s="25"/>
      <c r="H111" s="25"/>
      <c r="I111" s="25"/>
      <c r="J111" s="23"/>
    </row>
    <row r="112" spans="1:10" s="57" customFormat="1" ht="12.75">
      <c r="A112" s="58"/>
      <c r="B112" s="28"/>
      <c r="C112" s="23"/>
      <c r="D112" s="28"/>
      <c r="E112" s="23"/>
      <c r="G112" s="25"/>
      <c r="H112" s="25"/>
      <c r="I112" s="25"/>
      <c r="J112" s="23"/>
    </row>
    <row r="113" spans="1:10" s="57" customFormat="1" ht="12.75">
      <c r="A113" s="58"/>
      <c r="B113" s="28"/>
      <c r="C113" s="23"/>
      <c r="D113" s="28"/>
      <c r="E113" s="23"/>
      <c r="G113" s="25"/>
      <c r="H113" s="25"/>
      <c r="I113" s="25"/>
      <c r="J113" s="23"/>
    </row>
    <row r="114" spans="1:10" s="57" customFormat="1" ht="12.75">
      <c r="A114" s="58"/>
      <c r="B114" s="28"/>
      <c r="C114" s="23"/>
      <c r="D114" s="28"/>
      <c r="E114" s="23"/>
      <c r="G114" s="25"/>
      <c r="H114" s="25"/>
      <c r="I114" s="25"/>
      <c r="J114" s="23"/>
    </row>
    <row r="115" spans="1:10" s="57" customFormat="1" ht="12.75">
      <c r="A115" s="58"/>
      <c r="B115" s="28"/>
      <c r="C115" s="23"/>
      <c r="D115" s="28"/>
      <c r="E115" s="23"/>
      <c r="G115" s="25"/>
      <c r="H115" s="25"/>
      <c r="I115" s="25"/>
      <c r="J115" s="23"/>
    </row>
    <row r="116" spans="1:10" s="57" customFormat="1" ht="12.75">
      <c r="A116" s="58"/>
      <c r="B116" s="28"/>
      <c r="C116" s="23"/>
      <c r="D116" s="28"/>
      <c r="E116" s="23"/>
      <c r="G116" s="25"/>
      <c r="H116" s="25"/>
      <c r="I116" s="25"/>
      <c r="J116" s="23"/>
    </row>
    <row r="117" spans="1:10" s="57" customFormat="1" ht="12.75">
      <c r="A117" s="58"/>
      <c r="B117" s="28"/>
      <c r="C117" s="23"/>
      <c r="D117" s="28"/>
      <c r="E117" s="23"/>
      <c r="G117" s="25"/>
      <c r="H117" s="25"/>
      <c r="I117" s="25"/>
      <c r="J117" s="23"/>
    </row>
    <row r="118" spans="1:10" s="57" customFormat="1" ht="12.75">
      <c r="A118" s="58"/>
      <c r="B118" s="28"/>
      <c r="C118" s="23"/>
      <c r="D118" s="28"/>
      <c r="E118" s="23"/>
      <c r="G118" s="25"/>
      <c r="H118" s="25"/>
      <c r="I118" s="25"/>
      <c r="J118" s="23"/>
    </row>
    <row r="119" spans="1:10" s="57" customFormat="1" ht="12.75">
      <c r="A119" s="58"/>
      <c r="B119" s="28"/>
      <c r="C119" s="23"/>
      <c r="D119" s="28"/>
      <c r="E119" s="23"/>
      <c r="G119" s="25"/>
      <c r="H119" s="25"/>
      <c r="I119" s="25"/>
      <c r="J119" s="23"/>
    </row>
    <row r="120" spans="1:10" s="57" customFormat="1" ht="12.75">
      <c r="A120" s="58"/>
      <c r="B120" s="28"/>
      <c r="C120" s="23"/>
      <c r="D120" s="28"/>
      <c r="E120" s="23"/>
      <c r="G120" s="25"/>
      <c r="H120" s="25"/>
      <c r="I120" s="25"/>
      <c r="J120" s="23"/>
    </row>
    <row r="121" spans="1:10" s="57" customFormat="1" ht="12.75">
      <c r="A121" s="58"/>
      <c r="B121" s="28"/>
      <c r="C121" s="23"/>
      <c r="D121" s="28"/>
      <c r="E121" s="23"/>
      <c r="G121" s="25"/>
      <c r="H121" s="25"/>
      <c r="I121" s="25"/>
      <c r="J121" s="23"/>
    </row>
    <row r="122" spans="1:10" s="57" customFormat="1" ht="12.75">
      <c r="A122" s="58"/>
      <c r="B122" s="28"/>
      <c r="C122" s="23"/>
      <c r="D122" s="28"/>
      <c r="E122" s="23"/>
      <c r="G122" s="25"/>
      <c r="H122" s="25"/>
      <c r="I122" s="25"/>
      <c r="J122" s="23"/>
    </row>
    <row r="123" spans="1:10" s="57" customFormat="1" ht="12.75">
      <c r="A123" s="58"/>
      <c r="B123" s="28"/>
      <c r="C123" s="23"/>
      <c r="D123" s="28"/>
      <c r="E123" s="23"/>
      <c r="G123" s="25"/>
      <c r="H123" s="25"/>
      <c r="I123" s="25"/>
      <c r="J123" s="23"/>
    </row>
    <row r="124" spans="1:10" s="57" customFormat="1" ht="12.75">
      <c r="A124" s="58"/>
      <c r="B124" s="28"/>
      <c r="C124" s="23"/>
      <c r="D124" s="28"/>
      <c r="E124" s="23"/>
      <c r="G124" s="25"/>
      <c r="H124" s="25"/>
      <c r="I124" s="25"/>
      <c r="J124" s="23"/>
    </row>
    <row r="125" spans="1:10" s="57" customFormat="1" ht="12.75">
      <c r="A125" s="58"/>
      <c r="B125" s="28"/>
      <c r="C125" s="23"/>
      <c r="D125" s="28"/>
      <c r="E125" s="23"/>
      <c r="G125" s="25"/>
      <c r="H125" s="25"/>
      <c r="I125" s="25"/>
      <c r="J125" s="23"/>
    </row>
    <row r="126" spans="1:10" s="57" customFormat="1" ht="12.75">
      <c r="A126" s="58"/>
      <c r="B126" s="28"/>
      <c r="C126" s="23"/>
      <c r="D126" s="28"/>
      <c r="E126" s="23"/>
      <c r="G126" s="25"/>
      <c r="H126" s="25"/>
      <c r="I126" s="25"/>
      <c r="J126" s="23"/>
    </row>
    <row r="127" spans="1:10" s="57" customFormat="1" ht="12.75">
      <c r="A127" s="58"/>
      <c r="B127" s="28"/>
      <c r="C127" s="23"/>
      <c r="D127" s="28"/>
      <c r="E127" s="23"/>
      <c r="G127" s="25"/>
      <c r="H127" s="25"/>
      <c r="I127" s="25"/>
      <c r="J127" s="23"/>
    </row>
    <row r="128" spans="1:10" s="57" customFormat="1" ht="12.75">
      <c r="A128" s="58"/>
      <c r="B128" s="28"/>
      <c r="C128" s="23"/>
      <c r="D128" s="28"/>
      <c r="E128" s="23"/>
      <c r="G128" s="25"/>
      <c r="H128" s="25"/>
      <c r="I128" s="25"/>
      <c r="J128" s="23"/>
    </row>
    <row r="129" spans="1:10" s="57" customFormat="1" ht="12.75">
      <c r="A129" s="58"/>
      <c r="B129" s="28"/>
      <c r="C129" s="23"/>
      <c r="D129" s="28"/>
      <c r="E129" s="23"/>
      <c r="G129" s="25"/>
      <c r="H129" s="25"/>
      <c r="I129" s="25"/>
      <c r="J129" s="23"/>
    </row>
    <row r="130" spans="1:10" s="57" customFormat="1" ht="12.75">
      <c r="A130" s="58"/>
      <c r="B130" s="28"/>
      <c r="C130" s="23"/>
      <c r="D130" s="28"/>
      <c r="E130" s="23"/>
      <c r="G130" s="25"/>
      <c r="H130" s="25"/>
      <c r="I130" s="25"/>
      <c r="J130" s="23"/>
    </row>
    <row r="131" spans="1:10" s="57" customFormat="1" ht="12.75">
      <c r="A131" s="58"/>
      <c r="B131" s="28"/>
      <c r="C131" s="23"/>
      <c r="D131" s="28"/>
      <c r="E131" s="23"/>
      <c r="G131" s="25"/>
      <c r="H131" s="25"/>
      <c r="I131" s="25"/>
      <c r="J131" s="23"/>
    </row>
    <row r="132" spans="1:10" s="57" customFormat="1" ht="12.75">
      <c r="A132" s="58"/>
      <c r="B132" s="28"/>
      <c r="C132" s="23"/>
      <c r="D132" s="28"/>
      <c r="E132" s="23"/>
      <c r="G132" s="25"/>
      <c r="H132" s="25"/>
      <c r="I132" s="25"/>
      <c r="J132" s="23"/>
    </row>
    <row r="133" spans="1:10" s="57" customFormat="1" ht="12.75">
      <c r="A133" s="58"/>
      <c r="B133" s="28"/>
      <c r="C133" s="23"/>
      <c r="D133" s="28"/>
      <c r="E133" s="23"/>
      <c r="G133" s="25"/>
      <c r="H133" s="25"/>
      <c r="I133" s="25"/>
      <c r="J133" s="23"/>
    </row>
    <row r="134" spans="1:10" s="57" customFormat="1" ht="12.75">
      <c r="A134" s="58"/>
      <c r="B134" s="28"/>
      <c r="C134" s="23"/>
      <c r="D134" s="28"/>
      <c r="E134" s="23"/>
      <c r="G134" s="25"/>
      <c r="H134" s="25"/>
      <c r="I134" s="25"/>
      <c r="J134" s="23"/>
    </row>
    <row r="135" spans="1:10" s="57" customFormat="1" ht="12.75">
      <c r="A135" s="58"/>
      <c r="B135" s="28"/>
      <c r="C135" s="23"/>
      <c r="D135" s="28"/>
      <c r="E135" s="23"/>
      <c r="G135" s="25"/>
      <c r="H135" s="25"/>
      <c r="I135" s="25"/>
      <c r="J135" s="23"/>
    </row>
    <row r="136" spans="1:10" s="57" customFormat="1" ht="12.75">
      <c r="A136" s="58"/>
      <c r="B136" s="28"/>
      <c r="C136" s="23"/>
      <c r="D136" s="28"/>
      <c r="E136" s="23"/>
      <c r="G136" s="25"/>
      <c r="H136" s="25"/>
      <c r="I136" s="25"/>
      <c r="J136" s="23"/>
    </row>
    <row r="137" spans="1:10" s="57" customFormat="1" ht="12.75">
      <c r="A137" s="58"/>
      <c r="B137" s="28"/>
      <c r="C137" s="23"/>
      <c r="D137" s="28"/>
      <c r="E137" s="23"/>
      <c r="G137" s="25"/>
      <c r="H137" s="25"/>
      <c r="I137" s="25"/>
      <c r="J137" s="23"/>
    </row>
    <row r="138" spans="1:10" s="57" customFormat="1" ht="12.75">
      <c r="A138" s="58"/>
      <c r="B138" s="28"/>
      <c r="C138" s="23"/>
      <c r="D138" s="28"/>
      <c r="E138" s="23"/>
      <c r="G138" s="25"/>
      <c r="H138" s="25"/>
      <c r="I138" s="25"/>
      <c r="J138" s="23"/>
    </row>
    <row r="139" spans="1:10" s="57" customFormat="1" ht="12.75">
      <c r="A139" s="58"/>
      <c r="B139" s="28"/>
      <c r="C139" s="23"/>
      <c r="D139" s="28"/>
      <c r="E139" s="23"/>
      <c r="G139" s="25"/>
      <c r="H139" s="25"/>
      <c r="I139" s="25"/>
      <c r="J139" s="23"/>
    </row>
    <row r="140" spans="1:10" s="57" customFormat="1" ht="12.75">
      <c r="A140" s="58"/>
      <c r="B140" s="28"/>
      <c r="C140" s="23"/>
      <c r="D140" s="28"/>
      <c r="E140" s="23"/>
      <c r="G140" s="25"/>
      <c r="H140" s="25"/>
      <c r="I140" s="25"/>
      <c r="J140" s="23"/>
    </row>
    <row r="141" spans="1:10" s="57" customFormat="1" ht="12.75">
      <c r="A141" s="58"/>
      <c r="B141" s="28"/>
      <c r="C141" s="23"/>
      <c r="D141" s="28"/>
      <c r="E141" s="23"/>
      <c r="G141" s="25"/>
      <c r="H141" s="25"/>
      <c r="I141" s="25"/>
      <c r="J141" s="23"/>
    </row>
    <row r="142" spans="1:10" s="57" customFormat="1" ht="12.75">
      <c r="A142" s="58"/>
      <c r="B142" s="28"/>
      <c r="C142" s="23"/>
      <c r="D142" s="28"/>
      <c r="E142" s="23"/>
      <c r="G142" s="25"/>
      <c r="H142" s="25"/>
      <c r="I142" s="25"/>
      <c r="J142" s="23"/>
    </row>
    <row r="143" spans="1:10" s="57" customFormat="1" ht="12.75">
      <c r="A143" s="58"/>
      <c r="B143" s="28"/>
      <c r="C143" s="23"/>
      <c r="D143" s="28"/>
      <c r="E143" s="23"/>
      <c r="G143" s="25"/>
      <c r="H143" s="25"/>
      <c r="I143" s="25"/>
      <c r="J143" s="23"/>
    </row>
    <row r="144" spans="1:10" s="57" customFormat="1" ht="12.75">
      <c r="A144" s="58"/>
      <c r="B144" s="28"/>
      <c r="C144" s="23"/>
      <c r="D144" s="28"/>
      <c r="E144" s="23"/>
      <c r="G144" s="25"/>
      <c r="H144" s="25"/>
      <c r="I144" s="25"/>
      <c r="J144" s="23"/>
    </row>
    <row r="145" spans="1:10" s="57" customFormat="1" ht="12.75">
      <c r="A145" s="58"/>
      <c r="B145" s="28"/>
      <c r="C145" s="23"/>
      <c r="D145" s="28"/>
      <c r="E145" s="23"/>
      <c r="G145" s="25"/>
      <c r="H145" s="25"/>
      <c r="I145" s="25"/>
      <c r="J145" s="23"/>
    </row>
    <row r="146" spans="1:10" s="57" customFormat="1" ht="12.75">
      <c r="A146" s="58"/>
      <c r="B146" s="28"/>
      <c r="C146" s="23"/>
      <c r="D146" s="28"/>
      <c r="E146" s="23"/>
      <c r="G146" s="25"/>
      <c r="H146" s="25"/>
      <c r="I146" s="25"/>
      <c r="J146" s="23"/>
    </row>
    <row r="147" spans="1:10" s="57" customFormat="1" ht="12.75">
      <c r="A147" s="58"/>
      <c r="B147" s="28"/>
      <c r="C147" s="23"/>
      <c r="D147" s="28"/>
      <c r="E147" s="23"/>
      <c r="G147" s="25"/>
      <c r="H147" s="25"/>
      <c r="I147" s="25"/>
      <c r="J147" s="23"/>
    </row>
    <row r="148" spans="1:10" s="57" customFormat="1" ht="12.75">
      <c r="A148" s="58"/>
      <c r="B148" s="28"/>
      <c r="C148" s="23"/>
      <c r="D148" s="28"/>
      <c r="E148" s="23"/>
      <c r="G148" s="25"/>
      <c r="H148" s="25"/>
      <c r="I148" s="25"/>
      <c r="J148" s="23"/>
    </row>
    <row r="149" spans="1:10" s="57" customFormat="1" ht="12.75">
      <c r="A149" s="58"/>
      <c r="B149" s="28"/>
      <c r="C149" s="23"/>
      <c r="D149" s="28"/>
      <c r="E149" s="23"/>
      <c r="G149" s="25"/>
      <c r="H149" s="25"/>
      <c r="I149" s="25"/>
      <c r="J149" s="23"/>
    </row>
    <row r="150" spans="1:10" s="57" customFormat="1" ht="12.75">
      <c r="A150" s="58"/>
      <c r="B150" s="28"/>
      <c r="C150" s="23"/>
      <c r="D150" s="28"/>
      <c r="E150" s="23"/>
      <c r="G150" s="25"/>
      <c r="H150" s="25"/>
      <c r="I150" s="25"/>
      <c r="J150" s="23"/>
    </row>
    <row r="151" spans="1:10" s="57" customFormat="1" ht="12.75">
      <c r="A151" s="58"/>
      <c r="B151" s="28"/>
      <c r="C151" s="23"/>
      <c r="D151" s="28"/>
      <c r="E151" s="23"/>
      <c r="G151" s="25"/>
      <c r="H151" s="25"/>
      <c r="I151" s="25"/>
      <c r="J151" s="23"/>
    </row>
    <row r="152" spans="1:10" s="57" customFormat="1" ht="12.75">
      <c r="A152" s="58"/>
      <c r="B152" s="28"/>
      <c r="C152" s="23"/>
      <c r="D152" s="28"/>
      <c r="E152" s="23"/>
      <c r="G152" s="25"/>
      <c r="H152" s="25"/>
      <c r="I152" s="25"/>
      <c r="J152" s="23"/>
    </row>
    <row r="153" spans="1:10" s="57" customFormat="1" ht="12.75">
      <c r="A153" s="58"/>
      <c r="B153" s="28"/>
      <c r="C153" s="23"/>
      <c r="D153" s="28"/>
      <c r="E153" s="23"/>
      <c r="G153" s="25"/>
      <c r="H153" s="25"/>
      <c r="I153" s="25"/>
      <c r="J153" s="23"/>
    </row>
    <row r="154" spans="1:10" s="57" customFormat="1" ht="12.75">
      <c r="A154" s="58"/>
      <c r="B154" s="28"/>
      <c r="C154" s="23"/>
      <c r="D154" s="28"/>
      <c r="E154" s="23"/>
      <c r="G154" s="25"/>
      <c r="H154" s="25"/>
      <c r="I154" s="25"/>
      <c r="J154" s="23"/>
    </row>
    <row r="155" spans="1:10" s="57" customFormat="1" ht="12.75">
      <c r="A155" s="58"/>
      <c r="B155" s="28"/>
      <c r="C155" s="23"/>
      <c r="D155" s="28"/>
      <c r="E155" s="23"/>
      <c r="G155" s="25"/>
      <c r="H155" s="25"/>
      <c r="I155" s="25"/>
      <c r="J155" s="23"/>
    </row>
    <row r="156" spans="1:10" s="57" customFormat="1" ht="12.75">
      <c r="A156" s="58"/>
      <c r="B156" s="28"/>
      <c r="C156" s="23"/>
      <c r="D156" s="28"/>
      <c r="E156" s="23"/>
      <c r="G156" s="25"/>
      <c r="H156" s="25"/>
      <c r="I156" s="25"/>
      <c r="J156" s="23"/>
    </row>
    <row r="157" spans="1:10" s="57" customFormat="1" ht="12.75">
      <c r="A157" s="58"/>
      <c r="B157" s="28"/>
      <c r="C157" s="23"/>
      <c r="D157" s="28"/>
      <c r="E157" s="23"/>
      <c r="G157" s="25"/>
      <c r="H157" s="25"/>
      <c r="I157" s="25"/>
      <c r="J157" s="23"/>
    </row>
    <row r="158" spans="1:10" s="57" customFormat="1" ht="12.75">
      <c r="A158" s="58"/>
      <c r="B158" s="28"/>
      <c r="C158" s="23"/>
      <c r="D158" s="28"/>
      <c r="E158" s="23"/>
      <c r="G158" s="25"/>
      <c r="H158" s="25"/>
      <c r="I158" s="25"/>
      <c r="J158" s="23"/>
    </row>
    <row r="159" spans="1:10" s="57" customFormat="1" ht="12.75">
      <c r="A159" s="58"/>
      <c r="B159" s="28"/>
      <c r="C159" s="23"/>
      <c r="D159" s="28"/>
      <c r="E159" s="23"/>
      <c r="G159" s="25"/>
      <c r="H159" s="25"/>
      <c r="I159" s="25"/>
      <c r="J159" s="23"/>
    </row>
    <row r="160" spans="1:10" s="57" customFormat="1" ht="12.75">
      <c r="A160" s="58"/>
      <c r="B160" s="28"/>
      <c r="C160" s="23"/>
      <c r="D160" s="28"/>
      <c r="E160" s="23"/>
      <c r="G160" s="25"/>
      <c r="H160" s="25"/>
      <c r="I160" s="25"/>
      <c r="J160" s="23"/>
    </row>
    <row r="161" spans="1:10" s="57" customFormat="1" ht="12.75">
      <c r="A161" s="58"/>
      <c r="B161" s="28"/>
      <c r="C161" s="23"/>
      <c r="D161" s="28"/>
      <c r="E161" s="23"/>
      <c r="G161" s="25"/>
      <c r="H161" s="25"/>
      <c r="I161" s="25"/>
      <c r="J161" s="23"/>
    </row>
    <row r="162" spans="1:10" s="57" customFormat="1" ht="12.75">
      <c r="A162" s="58"/>
      <c r="B162" s="28"/>
      <c r="C162" s="23"/>
      <c r="D162" s="28"/>
      <c r="E162" s="23"/>
      <c r="G162" s="25"/>
      <c r="H162" s="25"/>
      <c r="I162" s="25"/>
      <c r="J162" s="23"/>
    </row>
    <row r="163" spans="1:10" s="57" customFormat="1" ht="12.75">
      <c r="A163" s="58"/>
      <c r="B163" s="28"/>
      <c r="C163" s="23"/>
      <c r="D163" s="28"/>
      <c r="E163" s="23"/>
      <c r="G163" s="25"/>
      <c r="H163" s="25"/>
      <c r="I163" s="25"/>
      <c r="J163" s="23"/>
    </row>
    <row r="164" spans="1:10" s="57" customFormat="1" ht="12.75">
      <c r="A164" s="58"/>
      <c r="B164" s="28"/>
      <c r="C164" s="23"/>
      <c r="D164" s="28"/>
      <c r="E164" s="23"/>
      <c r="G164" s="25"/>
      <c r="H164" s="25"/>
      <c r="I164" s="25"/>
      <c r="J164" s="23"/>
    </row>
    <row r="165" spans="1:10" s="57" customFormat="1" ht="12.75">
      <c r="A165" s="58"/>
      <c r="B165" s="28"/>
      <c r="C165" s="23"/>
      <c r="D165" s="28"/>
      <c r="E165" s="23"/>
      <c r="G165" s="25"/>
      <c r="H165" s="25"/>
      <c r="I165" s="25"/>
      <c r="J165" s="23"/>
    </row>
    <row r="166" spans="1:10" s="57" customFormat="1" ht="12.75">
      <c r="A166" s="58"/>
      <c r="B166" s="28"/>
      <c r="C166" s="23"/>
      <c r="D166" s="28"/>
      <c r="E166" s="23"/>
      <c r="G166" s="25"/>
      <c r="H166" s="25"/>
      <c r="I166" s="25"/>
      <c r="J166" s="23"/>
    </row>
    <row r="167" spans="1:10" s="57" customFormat="1" ht="12.75">
      <c r="A167" s="58"/>
      <c r="B167" s="28"/>
      <c r="C167" s="23"/>
      <c r="D167" s="28"/>
      <c r="E167" s="23"/>
      <c r="G167" s="25"/>
      <c r="H167" s="25"/>
      <c r="I167" s="25"/>
      <c r="J167" s="23"/>
    </row>
    <row r="168" spans="1:10" s="57" customFormat="1" ht="12.75">
      <c r="A168" s="58"/>
      <c r="B168" s="28"/>
      <c r="C168" s="23"/>
      <c r="D168" s="28"/>
      <c r="E168" s="23"/>
      <c r="G168" s="25"/>
      <c r="H168" s="25"/>
      <c r="I168" s="25"/>
      <c r="J168" s="23"/>
    </row>
    <row r="169" spans="1:10" s="57" customFormat="1" ht="12.75">
      <c r="A169" s="58"/>
      <c r="B169" s="28"/>
      <c r="C169" s="23"/>
      <c r="D169" s="28"/>
      <c r="E169" s="23"/>
      <c r="G169" s="25"/>
      <c r="H169" s="25"/>
      <c r="I169" s="25"/>
      <c r="J169" s="23"/>
    </row>
    <row r="170" spans="1:10" s="57" customFormat="1" ht="12.75">
      <c r="A170" s="58"/>
      <c r="B170" s="28"/>
      <c r="C170" s="23"/>
      <c r="D170" s="28"/>
      <c r="E170" s="23"/>
      <c r="G170" s="25"/>
      <c r="H170" s="25"/>
      <c r="I170" s="25"/>
      <c r="J170" s="23"/>
    </row>
    <row r="171" spans="1:10" s="57" customFormat="1" ht="12.75">
      <c r="A171" s="58"/>
      <c r="B171" s="28"/>
      <c r="C171" s="23"/>
      <c r="D171" s="28"/>
      <c r="E171" s="23"/>
      <c r="G171" s="25"/>
      <c r="H171" s="25"/>
      <c r="I171" s="25"/>
      <c r="J171" s="23"/>
    </row>
    <row r="172" spans="1:10" s="57" customFormat="1" ht="12.75">
      <c r="A172" s="58"/>
      <c r="B172" s="28"/>
      <c r="C172" s="23"/>
      <c r="D172" s="28"/>
      <c r="E172" s="23"/>
      <c r="G172" s="25"/>
      <c r="H172" s="25"/>
      <c r="I172" s="25"/>
      <c r="J172" s="23"/>
    </row>
    <row r="173" spans="1:10" s="57" customFormat="1" ht="12.75">
      <c r="A173" s="58"/>
      <c r="B173" s="28"/>
      <c r="C173" s="23"/>
      <c r="D173" s="28"/>
      <c r="E173" s="23"/>
      <c r="G173" s="25"/>
      <c r="H173" s="25"/>
      <c r="I173" s="25"/>
      <c r="J173" s="23"/>
    </row>
    <row r="174" spans="1:10" s="57" customFormat="1" ht="12.75">
      <c r="A174" s="58"/>
      <c r="B174" s="28"/>
      <c r="C174" s="23"/>
      <c r="D174" s="28"/>
      <c r="E174" s="23"/>
      <c r="G174" s="25"/>
      <c r="H174" s="25"/>
      <c r="I174" s="25"/>
      <c r="J174" s="23"/>
    </row>
    <row r="175" spans="1:10" s="57" customFormat="1" ht="12.75">
      <c r="A175" s="58"/>
      <c r="B175" s="28"/>
      <c r="C175" s="23"/>
      <c r="D175" s="28"/>
      <c r="E175" s="23"/>
      <c r="G175" s="25"/>
      <c r="H175" s="25"/>
      <c r="I175" s="25"/>
      <c r="J175" s="23"/>
    </row>
    <row r="176" spans="1:10" s="57" customFormat="1" ht="12.75">
      <c r="A176" s="58"/>
      <c r="B176" s="28"/>
      <c r="C176" s="23"/>
      <c r="D176" s="28"/>
      <c r="E176" s="23"/>
      <c r="G176" s="25"/>
      <c r="H176" s="25"/>
      <c r="I176" s="25"/>
      <c r="J176" s="23"/>
    </row>
    <row r="177" spans="1:10" s="57" customFormat="1" ht="12.75">
      <c r="A177" s="58"/>
      <c r="B177" s="28"/>
      <c r="C177" s="23"/>
      <c r="D177" s="28"/>
      <c r="E177" s="23"/>
      <c r="G177" s="25"/>
      <c r="H177" s="25"/>
      <c r="I177" s="25"/>
      <c r="J177" s="23"/>
    </row>
    <row r="178" spans="1:10" s="57" customFormat="1" ht="12.75">
      <c r="A178" s="58"/>
      <c r="B178" s="28"/>
      <c r="C178" s="23"/>
      <c r="D178" s="28"/>
      <c r="E178" s="23"/>
      <c r="G178" s="25"/>
      <c r="H178" s="25"/>
      <c r="I178" s="25"/>
      <c r="J178" s="23"/>
    </row>
    <row r="179" spans="1:10" s="57" customFormat="1" ht="12.75">
      <c r="A179" s="58"/>
      <c r="B179" s="28"/>
      <c r="C179" s="23"/>
      <c r="D179" s="28"/>
      <c r="E179" s="23"/>
      <c r="G179" s="25"/>
      <c r="H179" s="25"/>
      <c r="I179" s="25"/>
      <c r="J179" s="23"/>
    </row>
    <row r="180" spans="1:10" s="57" customFormat="1" ht="12.75">
      <c r="A180" s="58"/>
      <c r="B180" s="28"/>
      <c r="C180" s="23"/>
      <c r="D180" s="28"/>
      <c r="E180" s="23"/>
      <c r="G180" s="25"/>
      <c r="H180" s="25"/>
      <c r="I180" s="25"/>
      <c r="J180" s="23"/>
    </row>
    <row r="181" spans="1:10" s="57" customFormat="1" ht="12.75">
      <c r="A181" s="58"/>
      <c r="B181" s="28"/>
      <c r="C181" s="23"/>
      <c r="D181" s="28"/>
      <c r="E181" s="23"/>
      <c r="G181" s="25"/>
      <c r="H181" s="25"/>
      <c r="I181" s="25"/>
      <c r="J181" s="23"/>
    </row>
    <row r="182" spans="1:10" s="57" customFormat="1" ht="12.75">
      <c r="A182" s="58"/>
      <c r="B182" s="28"/>
      <c r="C182" s="23"/>
      <c r="D182" s="28"/>
      <c r="E182" s="23"/>
      <c r="G182" s="25"/>
      <c r="H182" s="25"/>
      <c r="I182" s="25"/>
      <c r="J182" s="23"/>
    </row>
    <row r="183" spans="1:10" s="57" customFormat="1" ht="12.75">
      <c r="A183" s="58"/>
      <c r="B183" s="28"/>
      <c r="C183" s="23"/>
      <c r="D183" s="28"/>
      <c r="E183" s="23"/>
      <c r="G183" s="25"/>
      <c r="H183" s="25"/>
      <c r="I183" s="25"/>
      <c r="J183" s="23"/>
    </row>
    <row r="184" spans="1:10" s="57" customFormat="1" ht="12.75">
      <c r="A184" s="58"/>
      <c r="B184" s="28"/>
      <c r="C184" s="23"/>
      <c r="D184" s="28"/>
      <c r="E184" s="23"/>
      <c r="G184" s="25"/>
      <c r="H184" s="25"/>
      <c r="I184" s="25"/>
      <c r="J184" s="23"/>
    </row>
    <row r="185" spans="1:10" s="57" customFormat="1" ht="12.75">
      <c r="A185" s="58"/>
      <c r="B185" s="28"/>
      <c r="C185" s="23"/>
      <c r="D185" s="28"/>
      <c r="E185" s="23"/>
      <c r="G185" s="25"/>
      <c r="H185" s="25"/>
      <c r="I185" s="25"/>
      <c r="J185" s="23"/>
    </row>
    <row r="186" spans="1:10" s="57" customFormat="1" ht="12.75">
      <c r="A186" s="58"/>
      <c r="B186" s="28"/>
      <c r="C186" s="23"/>
      <c r="D186" s="28"/>
      <c r="E186" s="23"/>
      <c r="G186" s="25"/>
      <c r="H186" s="25"/>
      <c r="I186" s="25"/>
      <c r="J186" s="23"/>
    </row>
    <row r="187" spans="1:10" s="57" customFormat="1" ht="12.75">
      <c r="A187" s="58"/>
      <c r="B187" s="28"/>
      <c r="C187" s="23"/>
      <c r="D187" s="28"/>
      <c r="E187" s="23"/>
      <c r="G187" s="25"/>
      <c r="H187" s="25"/>
      <c r="I187" s="25"/>
      <c r="J187" s="23"/>
    </row>
    <row r="188" spans="1:10" s="57" customFormat="1" ht="12.75">
      <c r="A188" s="58"/>
      <c r="B188" s="28"/>
      <c r="C188" s="23"/>
      <c r="D188" s="28"/>
      <c r="E188" s="23"/>
      <c r="G188" s="25"/>
      <c r="H188" s="25"/>
      <c r="I188" s="25"/>
      <c r="J188" s="23"/>
    </row>
    <row r="189" spans="1:10" s="57" customFormat="1" ht="12.75">
      <c r="A189" s="58"/>
      <c r="B189" s="28"/>
      <c r="C189" s="23"/>
      <c r="D189" s="28"/>
      <c r="E189" s="23"/>
      <c r="G189" s="25"/>
      <c r="H189" s="25"/>
      <c r="I189" s="25"/>
      <c r="J189" s="23"/>
    </row>
    <row r="190" spans="1:10" s="57" customFormat="1" ht="12.75">
      <c r="A190" s="58"/>
      <c r="B190" s="28"/>
      <c r="C190" s="23"/>
      <c r="D190" s="28"/>
      <c r="E190" s="23"/>
      <c r="G190" s="25"/>
      <c r="H190" s="25"/>
      <c r="I190" s="25"/>
      <c r="J190" s="23"/>
    </row>
    <row r="191" spans="1:10" s="57" customFormat="1" ht="12.75">
      <c r="A191" s="58"/>
      <c r="B191" s="28"/>
      <c r="C191" s="23"/>
      <c r="D191" s="28"/>
      <c r="E191" s="23"/>
      <c r="G191" s="25"/>
      <c r="H191" s="25"/>
      <c r="I191" s="25"/>
      <c r="J191" s="23"/>
    </row>
    <row r="192" spans="1:10" s="57" customFormat="1" ht="12.75">
      <c r="A192" s="58"/>
      <c r="B192" s="28"/>
      <c r="C192" s="23"/>
      <c r="D192" s="28"/>
      <c r="E192" s="23"/>
      <c r="G192" s="25"/>
      <c r="H192" s="25"/>
      <c r="I192" s="25"/>
      <c r="J192" s="23"/>
    </row>
    <row r="193" spans="1:10" s="57" customFormat="1" ht="12.75">
      <c r="A193" s="58"/>
      <c r="B193" s="28"/>
      <c r="C193" s="23"/>
      <c r="D193" s="28"/>
      <c r="E193" s="23"/>
      <c r="G193" s="25"/>
      <c r="H193" s="25"/>
      <c r="I193" s="25"/>
      <c r="J193" s="23"/>
    </row>
    <row r="194" spans="1:10" s="57" customFormat="1" ht="12.75">
      <c r="A194" s="58"/>
      <c r="B194" s="28"/>
      <c r="C194" s="23"/>
      <c r="D194" s="28"/>
      <c r="E194" s="23"/>
      <c r="G194" s="25"/>
      <c r="H194" s="25"/>
      <c r="I194" s="25"/>
      <c r="J194" s="23"/>
    </row>
    <row r="195" spans="1:10" s="57" customFormat="1" ht="12.75">
      <c r="A195" s="58"/>
      <c r="B195" s="28"/>
      <c r="C195" s="23"/>
      <c r="D195" s="28"/>
      <c r="E195" s="23"/>
      <c r="G195" s="25"/>
      <c r="H195" s="25"/>
      <c r="I195" s="25"/>
      <c r="J195" s="23"/>
    </row>
    <row r="196" spans="1:10" s="57" customFormat="1" ht="12.75">
      <c r="A196" s="58"/>
      <c r="B196" s="28"/>
      <c r="C196" s="23"/>
      <c r="D196" s="28"/>
      <c r="E196" s="23"/>
      <c r="G196" s="25"/>
      <c r="H196" s="25"/>
      <c r="I196" s="25"/>
      <c r="J196" s="23"/>
    </row>
    <row r="197" spans="1:10" s="57" customFormat="1" ht="12.75">
      <c r="A197" s="58"/>
      <c r="B197" s="28"/>
      <c r="C197" s="23"/>
      <c r="D197" s="28"/>
      <c r="E197" s="23"/>
      <c r="G197" s="25"/>
      <c r="H197" s="25"/>
      <c r="I197" s="25"/>
      <c r="J197" s="23"/>
    </row>
    <row r="198" spans="1:10" s="57" customFormat="1" ht="12.75">
      <c r="A198" s="58"/>
      <c r="B198" s="28"/>
      <c r="C198" s="23"/>
      <c r="D198" s="28"/>
      <c r="E198" s="23"/>
      <c r="G198" s="25"/>
      <c r="H198" s="25"/>
      <c r="I198" s="25"/>
      <c r="J198" s="23"/>
    </row>
    <row r="199" spans="1:10" s="57" customFormat="1" ht="12.75">
      <c r="A199" s="58"/>
      <c r="B199" s="28"/>
      <c r="C199" s="23"/>
      <c r="D199" s="28"/>
      <c r="E199" s="23"/>
      <c r="G199" s="25"/>
      <c r="H199" s="25"/>
      <c r="I199" s="25"/>
      <c r="J199" s="23"/>
    </row>
    <row r="200" spans="1:10" s="57" customFormat="1" ht="12.75">
      <c r="A200" s="58"/>
      <c r="B200" s="28"/>
      <c r="C200" s="23"/>
      <c r="D200" s="28"/>
      <c r="E200" s="23"/>
      <c r="G200" s="25"/>
      <c r="H200" s="25"/>
      <c r="I200" s="25"/>
      <c r="J200" s="23"/>
    </row>
    <row r="201" spans="1:10" s="57" customFormat="1" ht="12.75">
      <c r="A201" s="58"/>
      <c r="B201" s="28"/>
      <c r="C201" s="23"/>
      <c r="D201" s="28"/>
      <c r="E201" s="23"/>
      <c r="G201" s="25"/>
      <c r="H201" s="25"/>
      <c r="I201" s="25"/>
      <c r="J201" s="23"/>
    </row>
    <row r="202" spans="1:10" s="57" customFormat="1" ht="12.75">
      <c r="A202" s="58"/>
      <c r="B202" s="28"/>
      <c r="C202" s="23"/>
      <c r="D202" s="28"/>
      <c r="E202" s="23"/>
      <c r="G202" s="25"/>
      <c r="H202" s="25"/>
      <c r="I202" s="25"/>
      <c r="J202" s="23"/>
    </row>
    <row r="203" spans="1:10" s="57" customFormat="1" ht="12.75">
      <c r="A203" s="58"/>
      <c r="B203" s="28"/>
      <c r="C203" s="23"/>
      <c r="D203" s="28"/>
      <c r="E203" s="23"/>
      <c r="G203" s="25"/>
      <c r="H203" s="25"/>
      <c r="I203" s="25"/>
      <c r="J203" s="23"/>
    </row>
    <row r="204" spans="1:10" s="57" customFormat="1" ht="12.75">
      <c r="A204" s="58"/>
      <c r="B204" s="28"/>
      <c r="C204" s="23"/>
      <c r="D204" s="28"/>
      <c r="E204" s="23"/>
      <c r="G204" s="25"/>
      <c r="H204" s="25"/>
      <c r="I204" s="25"/>
      <c r="J204" s="23"/>
    </row>
    <row r="205" spans="1:10" s="57" customFormat="1" ht="12.75">
      <c r="A205" s="58"/>
      <c r="B205" s="28"/>
      <c r="C205" s="23"/>
      <c r="D205" s="28"/>
      <c r="E205" s="23"/>
      <c r="G205" s="25"/>
      <c r="H205" s="25"/>
      <c r="I205" s="25"/>
      <c r="J205" s="23"/>
    </row>
    <row r="206" spans="1:10" s="57" customFormat="1" ht="12.75">
      <c r="A206" s="58"/>
      <c r="B206" s="28"/>
      <c r="C206" s="23"/>
      <c r="D206" s="28"/>
      <c r="E206" s="23"/>
      <c r="G206" s="25"/>
      <c r="H206" s="25"/>
      <c r="I206" s="25"/>
      <c r="J206" s="23"/>
    </row>
    <row r="207" spans="1:10" s="57" customFormat="1" ht="12.75">
      <c r="A207" s="58"/>
      <c r="B207" s="28"/>
      <c r="C207" s="23"/>
      <c r="D207" s="28"/>
      <c r="E207" s="23"/>
      <c r="G207" s="25"/>
      <c r="H207" s="25"/>
      <c r="I207" s="25"/>
      <c r="J207" s="23"/>
    </row>
    <row r="208" spans="1:10" s="57" customFormat="1" ht="12.75">
      <c r="A208" s="58"/>
      <c r="B208" s="28"/>
      <c r="C208" s="23"/>
      <c r="D208" s="28"/>
      <c r="E208" s="23"/>
      <c r="G208" s="25"/>
      <c r="H208" s="25"/>
      <c r="I208" s="25"/>
      <c r="J208" s="23"/>
    </row>
    <row r="209" spans="1:10" s="57" customFormat="1" ht="12.75">
      <c r="A209" s="58"/>
      <c r="B209" s="28"/>
      <c r="C209" s="23"/>
      <c r="D209" s="28"/>
      <c r="E209" s="23"/>
      <c r="G209" s="25"/>
      <c r="H209" s="25"/>
      <c r="I209" s="25"/>
      <c r="J209" s="23"/>
    </row>
    <row r="210" spans="1:10" s="57" customFormat="1" ht="12.75">
      <c r="A210" s="58"/>
      <c r="B210" s="28"/>
      <c r="C210" s="23"/>
      <c r="D210" s="28"/>
      <c r="E210" s="23"/>
      <c r="G210" s="25"/>
      <c r="H210" s="25"/>
      <c r="I210" s="25"/>
      <c r="J210" s="23"/>
    </row>
    <row r="211" spans="1:10" s="57" customFormat="1" ht="12.75">
      <c r="A211" s="58"/>
      <c r="B211" s="28"/>
      <c r="C211" s="23"/>
      <c r="D211" s="28"/>
      <c r="E211" s="23"/>
      <c r="G211" s="25"/>
      <c r="H211" s="25"/>
      <c r="I211" s="25"/>
      <c r="J211" s="23"/>
    </row>
    <row r="212" spans="1:10" s="57" customFormat="1" ht="12.75">
      <c r="A212" s="58"/>
      <c r="B212" s="28"/>
      <c r="C212" s="23"/>
      <c r="D212" s="28"/>
      <c r="E212" s="23"/>
      <c r="G212" s="25"/>
      <c r="H212" s="25"/>
      <c r="I212" s="25"/>
      <c r="J212" s="23"/>
    </row>
    <row r="213" spans="1:10" s="57" customFormat="1" ht="12.75">
      <c r="A213" s="58"/>
      <c r="B213" s="28"/>
      <c r="C213" s="23"/>
      <c r="D213" s="28"/>
      <c r="E213" s="23"/>
      <c r="G213" s="25"/>
      <c r="H213" s="25"/>
      <c r="I213" s="25"/>
      <c r="J213" s="23"/>
    </row>
    <row r="214" spans="1:10" s="57" customFormat="1" ht="12.75">
      <c r="A214" s="58"/>
      <c r="B214" s="28"/>
      <c r="C214" s="23"/>
      <c r="D214" s="28"/>
      <c r="E214" s="23"/>
      <c r="G214" s="25"/>
      <c r="H214" s="25"/>
      <c r="I214" s="25"/>
      <c r="J214" s="23"/>
    </row>
    <row r="215" spans="1:10" s="57" customFormat="1" ht="12.75">
      <c r="A215" s="58"/>
      <c r="B215" s="28"/>
      <c r="C215" s="23"/>
      <c r="D215" s="28"/>
      <c r="E215" s="23"/>
      <c r="G215" s="25"/>
      <c r="H215" s="25"/>
      <c r="I215" s="25"/>
      <c r="J215" s="23"/>
    </row>
    <row r="216" spans="1:10" s="57" customFormat="1" ht="12.75">
      <c r="A216" s="58"/>
      <c r="B216" s="28"/>
      <c r="C216" s="23"/>
      <c r="D216" s="28"/>
      <c r="E216" s="23"/>
      <c r="G216" s="25"/>
      <c r="H216" s="25"/>
      <c r="I216" s="25"/>
      <c r="J216" s="23"/>
    </row>
    <row r="217" spans="1:10" s="57" customFormat="1" ht="12.75">
      <c r="A217" s="58"/>
      <c r="B217" s="28"/>
      <c r="C217" s="23"/>
      <c r="D217" s="28"/>
      <c r="E217" s="23"/>
      <c r="G217" s="25"/>
      <c r="H217" s="25"/>
      <c r="I217" s="25"/>
      <c r="J217" s="23"/>
    </row>
    <row r="218" spans="1:10" s="57" customFormat="1" ht="12.75">
      <c r="A218" s="58"/>
      <c r="B218" s="28"/>
      <c r="C218" s="23"/>
      <c r="D218" s="28"/>
      <c r="E218" s="23"/>
      <c r="G218" s="25"/>
      <c r="H218" s="25"/>
      <c r="I218" s="25"/>
      <c r="J218" s="23"/>
    </row>
    <row r="219" spans="1:10" s="57" customFormat="1" ht="12.75">
      <c r="A219" s="58"/>
      <c r="B219" s="28"/>
      <c r="C219" s="23"/>
      <c r="D219" s="28"/>
      <c r="E219" s="23"/>
      <c r="G219" s="25"/>
      <c r="H219" s="25"/>
      <c r="I219" s="25"/>
      <c r="J219" s="23"/>
    </row>
    <row r="220" spans="1:10" s="57" customFormat="1" ht="12.75">
      <c r="A220" s="58"/>
      <c r="B220" s="28"/>
      <c r="C220" s="23"/>
      <c r="D220" s="28"/>
      <c r="E220" s="23"/>
      <c r="G220" s="25"/>
      <c r="H220" s="25"/>
      <c r="I220" s="25"/>
      <c r="J220" s="23"/>
    </row>
    <row r="221" spans="1:10" s="57" customFormat="1" ht="12.75">
      <c r="A221" s="58"/>
      <c r="B221" s="28"/>
      <c r="C221" s="23"/>
      <c r="D221" s="28"/>
      <c r="E221" s="23"/>
      <c r="G221" s="25"/>
      <c r="H221" s="25"/>
      <c r="I221" s="25"/>
      <c r="J221" s="23"/>
    </row>
    <row r="222" spans="1:10" s="57" customFormat="1" ht="12.75">
      <c r="A222" s="58"/>
      <c r="B222" s="28"/>
      <c r="C222" s="23"/>
      <c r="D222" s="28"/>
      <c r="E222" s="23"/>
      <c r="G222" s="25"/>
      <c r="H222" s="25"/>
      <c r="I222" s="25"/>
      <c r="J222" s="23"/>
    </row>
    <row r="223" spans="1:10" s="57" customFormat="1" ht="12.75">
      <c r="A223" s="58"/>
      <c r="B223" s="28"/>
      <c r="C223" s="23"/>
      <c r="D223" s="28"/>
      <c r="E223" s="23"/>
      <c r="G223" s="25"/>
      <c r="H223" s="25"/>
      <c r="I223" s="25"/>
      <c r="J223" s="23"/>
    </row>
    <row r="224" spans="1:10" s="57" customFormat="1" ht="12.75">
      <c r="A224" s="58"/>
      <c r="B224" s="28"/>
      <c r="C224" s="23"/>
      <c r="D224" s="28"/>
      <c r="E224" s="23"/>
      <c r="G224" s="25"/>
      <c r="H224" s="25"/>
      <c r="I224" s="25"/>
      <c r="J224" s="23"/>
    </row>
    <row r="225" spans="1:10" s="57" customFormat="1" ht="12.75">
      <c r="A225" s="58"/>
      <c r="B225" s="28"/>
      <c r="C225" s="23"/>
      <c r="D225" s="28"/>
      <c r="E225" s="23"/>
      <c r="G225" s="25"/>
      <c r="H225" s="25"/>
      <c r="I225" s="25"/>
      <c r="J225" s="23"/>
    </row>
    <row r="226" spans="1:10" s="57" customFormat="1" ht="12.75">
      <c r="A226" s="58"/>
      <c r="B226" s="28"/>
      <c r="C226" s="23"/>
      <c r="D226" s="28"/>
      <c r="E226" s="23"/>
      <c r="G226" s="25"/>
      <c r="H226" s="25"/>
      <c r="I226" s="25"/>
      <c r="J226" s="23"/>
    </row>
    <row r="227" spans="1:10" s="57" customFormat="1" ht="12.75">
      <c r="A227" s="58"/>
      <c r="B227" s="28"/>
      <c r="C227" s="23"/>
      <c r="D227" s="28"/>
      <c r="E227" s="23"/>
      <c r="G227" s="25"/>
      <c r="H227" s="25"/>
      <c r="I227" s="25"/>
      <c r="J227" s="23"/>
    </row>
    <row r="228" spans="1:10" s="57" customFormat="1" ht="12.75">
      <c r="A228" s="58"/>
      <c r="B228" s="28"/>
      <c r="C228" s="23"/>
      <c r="D228" s="28"/>
      <c r="E228" s="23"/>
      <c r="G228" s="25"/>
      <c r="H228" s="25"/>
      <c r="I228" s="25"/>
      <c r="J228" s="23"/>
    </row>
    <row r="229" spans="1:10" s="57" customFormat="1" ht="12.75">
      <c r="A229" s="58"/>
      <c r="B229" s="28"/>
      <c r="C229" s="23"/>
      <c r="D229" s="28"/>
      <c r="E229" s="23"/>
      <c r="G229" s="25"/>
      <c r="H229" s="25"/>
      <c r="I229" s="25"/>
      <c r="J229" s="23"/>
    </row>
    <row r="230" spans="1:10" s="57" customFormat="1" ht="12.75">
      <c r="A230" s="58"/>
      <c r="B230" s="28"/>
      <c r="C230" s="23"/>
      <c r="D230" s="28"/>
      <c r="E230" s="23"/>
      <c r="G230" s="25"/>
      <c r="H230" s="25"/>
      <c r="I230" s="25"/>
      <c r="J230" s="23"/>
    </row>
    <row r="231" spans="1:10" s="57" customFormat="1" ht="12.75">
      <c r="A231" s="58"/>
      <c r="B231" s="28"/>
      <c r="C231" s="23"/>
      <c r="D231" s="28"/>
      <c r="E231" s="23"/>
      <c r="G231" s="25"/>
      <c r="H231" s="25"/>
      <c r="I231" s="25"/>
      <c r="J231" s="23"/>
    </row>
    <row r="232" spans="1:10" s="57" customFormat="1" ht="12.75">
      <c r="A232" s="58"/>
      <c r="B232" s="28"/>
      <c r="C232" s="23"/>
      <c r="D232" s="28"/>
      <c r="E232" s="23"/>
      <c r="G232" s="25"/>
      <c r="H232" s="25"/>
      <c r="I232" s="25"/>
      <c r="J232" s="23"/>
    </row>
    <row r="233" spans="1:10" s="57" customFormat="1" ht="12.75">
      <c r="A233" s="58"/>
      <c r="B233" s="28"/>
      <c r="C233" s="23"/>
      <c r="D233" s="28"/>
      <c r="E233" s="23"/>
      <c r="G233" s="25"/>
      <c r="H233" s="25"/>
      <c r="I233" s="25"/>
      <c r="J233" s="23"/>
    </row>
    <row r="234" spans="1:10" s="57" customFormat="1" ht="12.75">
      <c r="A234" s="58"/>
      <c r="B234" s="28"/>
      <c r="C234" s="23"/>
      <c r="D234" s="28"/>
      <c r="E234" s="23"/>
      <c r="G234" s="25"/>
      <c r="H234" s="25"/>
      <c r="I234" s="25"/>
      <c r="J234" s="23"/>
    </row>
    <row r="235" spans="1:10" s="57" customFormat="1" ht="12.75">
      <c r="A235" s="58"/>
      <c r="B235" s="28"/>
      <c r="C235" s="23"/>
      <c r="D235" s="28"/>
      <c r="E235" s="23"/>
      <c r="G235" s="25"/>
      <c r="H235" s="25"/>
      <c r="I235" s="25"/>
      <c r="J235" s="23"/>
    </row>
    <row r="236" spans="1:10" s="57" customFormat="1" ht="12.75">
      <c r="A236" s="58"/>
      <c r="B236" s="28"/>
      <c r="C236" s="23"/>
      <c r="D236" s="28"/>
      <c r="E236" s="23"/>
      <c r="G236" s="25"/>
      <c r="H236" s="25"/>
      <c r="I236" s="25"/>
      <c r="J236" s="23"/>
    </row>
    <row r="237" spans="1:10" s="57" customFormat="1" ht="12.75">
      <c r="A237" s="58"/>
      <c r="B237" s="28"/>
      <c r="C237" s="23"/>
      <c r="D237" s="28"/>
      <c r="E237" s="23"/>
      <c r="G237" s="25"/>
      <c r="H237" s="25"/>
      <c r="I237" s="25"/>
      <c r="J237" s="23"/>
    </row>
    <row r="238" spans="1:10" s="57" customFormat="1" ht="12.75">
      <c r="A238" s="58"/>
      <c r="B238" s="28"/>
      <c r="C238" s="23"/>
      <c r="D238" s="28"/>
      <c r="E238" s="23"/>
      <c r="G238" s="25"/>
      <c r="H238" s="25"/>
      <c r="I238" s="25"/>
      <c r="J238" s="23"/>
    </row>
    <row r="239" spans="1:10" s="57" customFormat="1" ht="12.75">
      <c r="A239" s="58"/>
      <c r="B239" s="28"/>
      <c r="C239" s="23"/>
      <c r="D239" s="28"/>
      <c r="E239" s="23"/>
      <c r="G239" s="25"/>
      <c r="H239" s="25"/>
      <c r="I239" s="25"/>
      <c r="J239" s="23"/>
    </row>
    <row r="240" spans="1:10" s="57" customFormat="1" ht="12.75">
      <c r="A240" s="58"/>
      <c r="B240" s="28"/>
      <c r="C240" s="23"/>
      <c r="D240" s="28"/>
      <c r="E240" s="23"/>
      <c r="G240" s="25"/>
      <c r="H240" s="25"/>
      <c r="I240" s="25"/>
      <c r="J240" s="23"/>
    </row>
    <row r="241" spans="1:10" s="57" customFormat="1" ht="12.75">
      <c r="A241" s="58"/>
      <c r="B241" s="28"/>
      <c r="C241" s="23"/>
      <c r="D241" s="28"/>
      <c r="E241" s="23"/>
      <c r="G241" s="25"/>
      <c r="H241" s="25"/>
      <c r="I241" s="25"/>
      <c r="J241" s="23"/>
    </row>
    <row r="242" spans="1:10" s="57" customFormat="1" ht="12.75">
      <c r="A242" s="58"/>
      <c r="B242" s="28"/>
      <c r="C242" s="23"/>
      <c r="D242" s="28"/>
      <c r="E242" s="23"/>
      <c r="G242" s="25"/>
      <c r="H242" s="25"/>
      <c r="I242" s="25"/>
      <c r="J242" s="23"/>
    </row>
    <row r="243" spans="1:10" s="57" customFormat="1" ht="12.75">
      <c r="A243" s="58"/>
      <c r="B243" s="28"/>
      <c r="C243" s="23"/>
      <c r="D243" s="28"/>
      <c r="E243" s="23"/>
      <c r="G243" s="25"/>
      <c r="H243" s="25"/>
      <c r="I243" s="25"/>
      <c r="J243" s="23"/>
    </row>
    <row r="244" spans="1:10" s="57" customFormat="1" ht="12.75">
      <c r="A244" s="58"/>
      <c r="B244" s="28"/>
      <c r="C244" s="23"/>
      <c r="D244" s="28"/>
      <c r="E244" s="23"/>
      <c r="G244" s="25"/>
      <c r="H244" s="25"/>
      <c r="I244" s="25"/>
      <c r="J244" s="23"/>
    </row>
    <row r="245" spans="1:10" s="57" customFormat="1" ht="12.75">
      <c r="A245" s="58"/>
      <c r="B245" s="28"/>
      <c r="C245" s="23"/>
      <c r="D245" s="28"/>
      <c r="E245" s="23"/>
      <c r="G245" s="25"/>
      <c r="H245" s="25"/>
      <c r="I245" s="25"/>
      <c r="J245" s="23"/>
    </row>
    <row r="246" spans="1:10" s="57" customFormat="1" ht="12.75">
      <c r="A246" s="58"/>
      <c r="B246" s="28"/>
      <c r="C246" s="23"/>
      <c r="D246" s="28"/>
      <c r="E246" s="23"/>
      <c r="G246" s="25"/>
      <c r="H246" s="25"/>
      <c r="I246" s="25"/>
      <c r="J246" s="23"/>
    </row>
    <row r="247" spans="1:10" s="57" customFormat="1" ht="12.75">
      <c r="A247" s="58"/>
      <c r="B247" s="28"/>
      <c r="C247" s="23"/>
      <c r="D247" s="28"/>
      <c r="E247" s="23"/>
      <c r="G247" s="25"/>
      <c r="H247" s="25"/>
      <c r="I247" s="25"/>
      <c r="J247" s="23"/>
    </row>
    <row r="248" spans="1:10" s="57" customFormat="1" ht="12.75">
      <c r="A248" s="58"/>
      <c r="B248" s="28"/>
      <c r="C248" s="23"/>
      <c r="D248" s="28"/>
      <c r="E248" s="23"/>
      <c r="G248" s="25"/>
      <c r="H248" s="25"/>
      <c r="I248" s="25"/>
      <c r="J248" s="23"/>
    </row>
    <row r="249" spans="1:10" s="57" customFormat="1" ht="12.75">
      <c r="A249" s="58"/>
      <c r="B249" s="28"/>
      <c r="C249" s="23"/>
      <c r="D249" s="28"/>
      <c r="E249" s="23"/>
      <c r="G249" s="25"/>
      <c r="H249" s="25"/>
      <c r="I249" s="25"/>
      <c r="J249" s="23"/>
    </row>
    <row r="250" spans="1:10" s="57" customFormat="1" ht="12.75">
      <c r="A250" s="58"/>
      <c r="B250" s="28"/>
      <c r="C250" s="23"/>
      <c r="D250" s="28"/>
      <c r="E250" s="23"/>
      <c r="G250" s="25"/>
      <c r="H250" s="25"/>
      <c r="I250" s="25"/>
      <c r="J250" s="23"/>
    </row>
    <row r="251" spans="1:10" s="57" customFormat="1" ht="12.75">
      <c r="A251" s="58"/>
      <c r="B251" s="28"/>
      <c r="C251" s="23"/>
      <c r="D251" s="28"/>
      <c r="E251" s="23"/>
      <c r="G251" s="25"/>
      <c r="H251" s="25"/>
      <c r="I251" s="25"/>
      <c r="J251" s="23"/>
    </row>
    <row r="252" spans="1:10" s="57" customFormat="1" ht="12.75">
      <c r="A252" s="58"/>
      <c r="B252" s="28"/>
      <c r="C252" s="23"/>
      <c r="D252" s="28"/>
      <c r="E252" s="23"/>
      <c r="G252" s="25"/>
      <c r="H252" s="25"/>
      <c r="I252" s="25"/>
      <c r="J252" s="23"/>
    </row>
    <row r="253" spans="1:10" s="57" customFormat="1" ht="12.75">
      <c r="A253" s="58"/>
      <c r="B253" s="28"/>
      <c r="C253" s="23"/>
      <c r="D253" s="28"/>
      <c r="E253" s="23"/>
      <c r="G253" s="25"/>
      <c r="H253" s="25"/>
      <c r="I253" s="25"/>
      <c r="J253" s="23"/>
    </row>
    <row r="254" spans="1:10" s="57" customFormat="1" ht="12.75">
      <c r="A254" s="58"/>
      <c r="B254" s="28"/>
      <c r="C254" s="23"/>
      <c r="D254" s="28"/>
      <c r="E254" s="23"/>
      <c r="G254" s="25"/>
      <c r="H254" s="25"/>
      <c r="I254" s="25"/>
      <c r="J254" s="23"/>
    </row>
    <row r="255" spans="1:10" s="57" customFormat="1" ht="12.75">
      <c r="A255" s="58"/>
      <c r="B255" s="28"/>
      <c r="C255" s="23"/>
      <c r="D255" s="28"/>
      <c r="E255" s="23"/>
      <c r="G255" s="25"/>
      <c r="H255" s="25"/>
      <c r="I255" s="25"/>
      <c r="J255" s="23"/>
    </row>
    <row r="256" spans="1:10" s="57" customFormat="1" ht="12.75">
      <c r="A256" s="58"/>
      <c r="B256" s="28"/>
      <c r="C256" s="23"/>
      <c r="D256" s="28"/>
      <c r="E256" s="23"/>
      <c r="G256" s="25"/>
      <c r="H256" s="25"/>
      <c r="I256" s="25"/>
      <c r="J256" s="23"/>
    </row>
    <row r="257" spans="1:10" s="57" customFormat="1" ht="12.75">
      <c r="A257" s="58"/>
      <c r="B257" s="28"/>
      <c r="C257" s="23"/>
      <c r="D257" s="28"/>
      <c r="E257" s="23"/>
      <c r="G257" s="25"/>
      <c r="H257" s="25"/>
      <c r="I257" s="25"/>
      <c r="J257" s="23"/>
    </row>
    <row r="258" spans="1:10" s="57" customFormat="1" ht="12.75">
      <c r="A258" s="58"/>
      <c r="B258" s="28"/>
      <c r="C258" s="23"/>
      <c r="D258" s="28"/>
      <c r="E258" s="23"/>
      <c r="G258" s="25"/>
      <c r="H258" s="25"/>
      <c r="I258" s="25"/>
      <c r="J258" s="23"/>
    </row>
    <row r="259" spans="1:10" s="57" customFormat="1" ht="12.75">
      <c r="A259" s="58"/>
      <c r="B259" s="28"/>
      <c r="C259" s="23"/>
      <c r="D259" s="28"/>
      <c r="E259" s="23"/>
      <c r="G259" s="25"/>
      <c r="H259" s="25"/>
      <c r="I259" s="25"/>
      <c r="J259" s="23"/>
    </row>
    <row r="260" spans="1:10" s="57" customFormat="1" ht="12.75">
      <c r="A260" s="58"/>
      <c r="B260" s="28"/>
      <c r="C260" s="23"/>
      <c r="D260" s="28"/>
      <c r="E260" s="23"/>
      <c r="G260" s="25"/>
      <c r="H260" s="25"/>
      <c r="I260" s="25"/>
      <c r="J260" s="23"/>
    </row>
    <row r="261" spans="1:10" s="57" customFormat="1" ht="12.75">
      <c r="A261" s="58"/>
      <c r="B261" s="28"/>
      <c r="C261" s="23"/>
      <c r="D261" s="28"/>
      <c r="E261" s="23"/>
      <c r="G261" s="25"/>
      <c r="H261" s="25"/>
      <c r="I261" s="25"/>
      <c r="J261" s="23"/>
    </row>
    <row r="262" spans="1:10" s="57" customFormat="1" ht="12.75">
      <c r="A262" s="58"/>
      <c r="B262" s="28"/>
      <c r="C262" s="23"/>
      <c r="D262" s="28"/>
      <c r="E262" s="23"/>
      <c r="G262" s="25"/>
      <c r="H262" s="25"/>
      <c r="I262" s="25"/>
      <c r="J262" s="23"/>
    </row>
    <row r="263" spans="1:10" s="57" customFormat="1" ht="12.75">
      <c r="A263" s="58"/>
      <c r="B263" s="28"/>
      <c r="C263" s="23"/>
      <c r="D263" s="28"/>
      <c r="E263" s="23"/>
      <c r="G263" s="25"/>
      <c r="H263" s="25"/>
      <c r="I263" s="25"/>
      <c r="J263" s="23"/>
    </row>
    <row r="264" spans="1:10" s="57" customFormat="1" ht="12.75">
      <c r="A264" s="58"/>
      <c r="B264" s="28"/>
      <c r="C264" s="23"/>
      <c r="D264" s="28"/>
      <c r="E264" s="23"/>
      <c r="G264" s="25"/>
      <c r="H264" s="25"/>
      <c r="I264" s="25"/>
      <c r="J264" s="23"/>
    </row>
    <row r="265" spans="1:10" s="57" customFormat="1" ht="12.75">
      <c r="A265" s="58"/>
      <c r="B265" s="28"/>
      <c r="C265" s="23"/>
      <c r="D265" s="28"/>
      <c r="E265" s="23"/>
      <c r="G265" s="25"/>
      <c r="H265" s="25"/>
      <c r="I265" s="25"/>
      <c r="J265" s="23"/>
    </row>
    <row r="266" spans="1:10" s="57" customFormat="1" ht="12.75">
      <c r="A266" s="58"/>
      <c r="B266" s="28"/>
      <c r="C266" s="23"/>
      <c r="D266" s="28"/>
      <c r="E266" s="23"/>
      <c r="G266" s="25"/>
      <c r="H266" s="25"/>
      <c r="I266" s="25"/>
      <c r="J266" s="23"/>
    </row>
    <row r="267" spans="1:10" s="57" customFormat="1" ht="12.75">
      <c r="A267" s="58"/>
      <c r="B267" s="28"/>
      <c r="C267" s="23"/>
      <c r="D267" s="28"/>
      <c r="E267" s="23"/>
      <c r="G267" s="25"/>
      <c r="H267" s="25"/>
      <c r="I267" s="25"/>
      <c r="J267" s="23"/>
    </row>
    <row r="268" spans="1:10" s="57" customFormat="1" ht="12.75">
      <c r="A268" s="58"/>
      <c r="B268" s="28"/>
      <c r="C268" s="23"/>
      <c r="D268" s="28"/>
      <c r="E268" s="23"/>
      <c r="G268" s="25"/>
      <c r="H268" s="25"/>
      <c r="I268" s="25"/>
      <c r="J268" s="23"/>
    </row>
    <row r="269" spans="1:10" s="57" customFormat="1" ht="12.75">
      <c r="A269" s="58"/>
      <c r="B269" s="28"/>
      <c r="C269" s="23"/>
      <c r="D269" s="28"/>
      <c r="E269" s="23"/>
      <c r="G269" s="25"/>
      <c r="H269" s="25"/>
      <c r="I269" s="25"/>
      <c r="J269" s="23"/>
    </row>
    <row r="270" spans="1:10" s="57" customFormat="1" ht="12.75">
      <c r="A270" s="58"/>
      <c r="B270" s="28"/>
      <c r="C270" s="23"/>
      <c r="D270" s="28"/>
      <c r="E270" s="23"/>
      <c r="G270" s="25"/>
      <c r="H270" s="25"/>
      <c r="I270" s="25"/>
      <c r="J270" s="23"/>
    </row>
    <row r="271" spans="1:10" s="57" customFormat="1" ht="12.75">
      <c r="A271" s="58"/>
      <c r="B271" s="28"/>
      <c r="C271" s="23"/>
      <c r="D271" s="28"/>
      <c r="E271" s="23"/>
      <c r="G271" s="25"/>
      <c r="H271" s="25"/>
      <c r="I271" s="25"/>
      <c r="J271" s="23"/>
    </row>
    <row r="272" spans="1:10" s="57" customFormat="1" ht="12.75">
      <c r="A272" s="58"/>
      <c r="B272" s="28"/>
      <c r="C272" s="23"/>
      <c r="D272" s="28"/>
      <c r="E272" s="23"/>
      <c r="G272" s="25"/>
      <c r="H272" s="25"/>
      <c r="I272" s="25"/>
      <c r="J272" s="23"/>
    </row>
    <row r="273" spans="1:10" s="57" customFormat="1" ht="12.75">
      <c r="A273" s="58"/>
      <c r="B273" s="28"/>
      <c r="C273" s="23"/>
      <c r="D273" s="28"/>
      <c r="E273" s="23"/>
      <c r="G273" s="25"/>
      <c r="H273" s="25"/>
      <c r="I273" s="25"/>
      <c r="J273" s="23"/>
    </row>
    <row r="274" spans="1:10" s="57" customFormat="1" ht="12.75">
      <c r="A274" s="58"/>
      <c r="B274" s="28"/>
      <c r="C274" s="23"/>
      <c r="D274" s="28"/>
      <c r="E274" s="23"/>
      <c r="G274" s="25"/>
      <c r="H274" s="25"/>
      <c r="I274" s="25"/>
      <c r="J274" s="23"/>
    </row>
    <row r="275" spans="1:10" s="57" customFormat="1" ht="12.75">
      <c r="A275" s="58"/>
      <c r="B275" s="28"/>
      <c r="C275" s="23"/>
      <c r="D275" s="28"/>
      <c r="E275" s="23"/>
      <c r="G275" s="25"/>
      <c r="H275" s="25"/>
      <c r="I275" s="25"/>
      <c r="J275" s="23"/>
    </row>
    <row r="276" spans="1:10" s="57" customFormat="1" ht="12.75">
      <c r="A276" s="58"/>
      <c r="B276" s="28"/>
      <c r="C276" s="23"/>
      <c r="D276" s="28"/>
      <c r="E276" s="23"/>
      <c r="G276" s="25"/>
      <c r="H276" s="25"/>
      <c r="I276" s="25"/>
      <c r="J276" s="23"/>
    </row>
    <row r="277" spans="1:10" s="57" customFormat="1" ht="12.75">
      <c r="A277" s="58"/>
      <c r="B277" s="28"/>
      <c r="C277" s="23"/>
      <c r="D277" s="28"/>
      <c r="E277" s="23"/>
      <c r="G277" s="25"/>
      <c r="H277" s="25"/>
      <c r="I277" s="25"/>
      <c r="J277" s="23"/>
    </row>
    <row r="278" spans="1:10" s="57" customFormat="1" ht="12.75">
      <c r="A278" s="58"/>
      <c r="B278" s="28"/>
      <c r="C278" s="23"/>
      <c r="D278" s="28"/>
      <c r="E278" s="23"/>
      <c r="G278" s="25"/>
      <c r="H278" s="25"/>
      <c r="I278" s="25"/>
      <c r="J278" s="23"/>
    </row>
    <row r="279" spans="1:10" s="57" customFormat="1" ht="12.75">
      <c r="A279" s="58"/>
      <c r="B279" s="28"/>
      <c r="C279" s="23"/>
      <c r="D279" s="28"/>
      <c r="E279" s="23"/>
      <c r="G279" s="25"/>
      <c r="H279" s="25"/>
      <c r="I279" s="25"/>
      <c r="J279" s="23"/>
    </row>
    <row r="280" spans="1:10" s="57" customFormat="1" ht="12.75">
      <c r="A280" s="58"/>
      <c r="B280" s="28"/>
      <c r="C280" s="23"/>
      <c r="D280" s="28"/>
      <c r="E280" s="23"/>
      <c r="G280" s="25"/>
      <c r="H280" s="25"/>
      <c r="I280" s="25"/>
      <c r="J280" s="23"/>
    </row>
    <row r="281" spans="1:10" s="57" customFormat="1" ht="12.75">
      <c r="A281" s="58"/>
      <c r="B281" s="28"/>
      <c r="C281" s="23"/>
      <c r="D281" s="28"/>
      <c r="E281" s="23"/>
      <c r="G281" s="25"/>
      <c r="H281" s="25"/>
      <c r="I281" s="25"/>
      <c r="J281" s="23"/>
    </row>
    <row r="282" spans="1:10" s="57" customFormat="1" ht="12.75">
      <c r="A282" s="58"/>
      <c r="B282" s="28"/>
      <c r="C282" s="23"/>
      <c r="D282" s="28"/>
      <c r="E282" s="23"/>
      <c r="G282" s="25"/>
      <c r="H282" s="25"/>
      <c r="I282" s="25"/>
      <c r="J282" s="23"/>
    </row>
    <row r="283" spans="1:10" s="57" customFormat="1" ht="12.75">
      <c r="A283" s="58"/>
      <c r="B283" s="28"/>
      <c r="C283" s="23"/>
      <c r="D283" s="28"/>
      <c r="E283" s="23"/>
      <c r="G283" s="25"/>
      <c r="H283" s="25"/>
      <c r="I283" s="25"/>
      <c r="J283" s="23"/>
    </row>
    <row r="284" spans="1:10" s="57" customFormat="1" ht="12.75">
      <c r="A284" s="58"/>
      <c r="B284" s="28"/>
      <c r="C284" s="23"/>
      <c r="D284" s="28"/>
      <c r="E284" s="23"/>
      <c r="G284" s="25"/>
      <c r="H284" s="25"/>
      <c r="I284" s="25"/>
      <c r="J284" s="23"/>
    </row>
    <row r="285" spans="1:10" s="57" customFormat="1" ht="12.75">
      <c r="A285" s="58"/>
      <c r="B285" s="28"/>
      <c r="C285" s="23"/>
      <c r="D285" s="28"/>
      <c r="E285" s="23"/>
      <c r="G285" s="25"/>
      <c r="H285" s="25"/>
      <c r="I285" s="25"/>
      <c r="J285" s="23"/>
    </row>
    <row r="286" spans="1:10" s="57" customFormat="1" ht="12.75">
      <c r="A286" s="58"/>
      <c r="B286" s="28"/>
      <c r="C286" s="23"/>
      <c r="D286" s="28"/>
      <c r="E286" s="23"/>
      <c r="G286" s="25"/>
      <c r="H286" s="25"/>
      <c r="I286" s="25"/>
      <c r="J286" s="23"/>
    </row>
    <row r="287" spans="1:10" s="57" customFormat="1" ht="12.75">
      <c r="A287" s="58"/>
      <c r="B287" s="28"/>
      <c r="C287" s="23"/>
      <c r="D287" s="28"/>
      <c r="E287" s="23"/>
      <c r="G287" s="25"/>
      <c r="H287" s="25"/>
      <c r="I287" s="25"/>
      <c r="J287" s="23"/>
    </row>
    <row r="288" spans="1:10" s="57" customFormat="1" ht="12.75">
      <c r="A288" s="58"/>
      <c r="B288" s="28"/>
      <c r="C288" s="23"/>
      <c r="D288" s="28"/>
      <c r="E288" s="23"/>
      <c r="G288" s="25"/>
      <c r="H288" s="25"/>
      <c r="I288" s="25"/>
      <c r="J288" s="23"/>
    </row>
    <row r="289" spans="1:10" s="57" customFormat="1" ht="12.75">
      <c r="A289" s="58"/>
      <c r="B289" s="28"/>
      <c r="C289" s="23"/>
      <c r="D289" s="28"/>
      <c r="E289" s="23"/>
      <c r="G289" s="25"/>
      <c r="H289" s="25"/>
      <c r="I289" s="25"/>
      <c r="J289" s="23"/>
    </row>
    <row r="290" spans="1:10" s="57" customFormat="1" ht="12.75">
      <c r="A290" s="58"/>
      <c r="B290" s="28"/>
      <c r="C290" s="23"/>
      <c r="D290" s="28"/>
      <c r="E290" s="23"/>
      <c r="G290" s="25"/>
      <c r="H290" s="25"/>
      <c r="I290" s="25"/>
      <c r="J290" s="23"/>
    </row>
    <row r="291" spans="1:10" s="57" customFormat="1" ht="12.75">
      <c r="A291" s="58"/>
      <c r="B291" s="28"/>
      <c r="C291" s="23"/>
      <c r="D291" s="28"/>
      <c r="E291" s="23"/>
      <c r="G291" s="25"/>
      <c r="H291" s="25"/>
      <c r="I291" s="25"/>
      <c r="J291" s="23"/>
    </row>
    <row r="292" spans="1:10" s="57" customFormat="1" ht="12.75">
      <c r="A292" s="58"/>
      <c r="B292" s="28"/>
      <c r="C292" s="23"/>
      <c r="D292" s="28"/>
      <c r="E292" s="23"/>
      <c r="G292" s="25"/>
      <c r="H292" s="25"/>
      <c r="I292" s="25"/>
      <c r="J292" s="23"/>
    </row>
    <row r="293" spans="1:10" s="57" customFormat="1" ht="12.75">
      <c r="A293" s="58"/>
      <c r="B293" s="28"/>
      <c r="C293" s="23"/>
      <c r="D293" s="28"/>
      <c r="E293" s="23"/>
      <c r="G293" s="25"/>
      <c r="H293" s="25"/>
      <c r="I293" s="25"/>
      <c r="J293" s="23"/>
    </row>
    <row r="294" spans="1:10" s="57" customFormat="1" ht="12.75">
      <c r="A294" s="58"/>
      <c r="B294" s="28"/>
      <c r="C294" s="23"/>
      <c r="D294" s="28"/>
      <c r="E294" s="23"/>
      <c r="G294" s="25"/>
      <c r="H294" s="25"/>
      <c r="I294" s="25"/>
      <c r="J294" s="23"/>
    </row>
    <row r="295" spans="1:10" s="57" customFormat="1" ht="12.75">
      <c r="A295" s="58"/>
      <c r="B295" s="28"/>
      <c r="C295" s="23"/>
      <c r="D295" s="28"/>
      <c r="E295" s="23"/>
      <c r="G295" s="25"/>
      <c r="H295" s="25"/>
      <c r="I295" s="25"/>
      <c r="J295" s="23"/>
    </row>
    <row r="296" spans="1:10" s="57" customFormat="1" ht="12.75">
      <c r="A296" s="58"/>
      <c r="B296" s="28"/>
      <c r="C296" s="23"/>
      <c r="D296" s="28"/>
      <c r="E296" s="23"/>
      <c r="G296" s="25"/>
      <c r="H296" s="25"/>
      <c r="I296" s="25"/>
      <c r="J296" s="23"/>
    </row>
    <row r="297" spans="1:10" s="57" customFormat="1" ht="12.75">
      <c r="A297" s="58"/>
      <c r="B297" s="28"/>
      <c r="C297" s="23"/>
      <c r="D297" s="28"/>
      <c r="E297" s="23"/>
      <c r="G297" s="25"/>
      <c r="H297" s="25"/>
      <c r="I297" s="25"/>
      <c r="J297" s="23"/>
    </row>
    <row r="298" spans="1:10" s="57" customFormat="1" ht="12.75">
      <c r="A298" s="58"/>
      <c r="B298" s="28"/>
      <c r="C298" s="23"/>
      <c r="D298" s="28"/>
      <c r="E298" s="23"/>
      <c r="G298" s="25"/>
      <c r="H298" s="25"/>
      <c r="I298" s="25"/>
      <c r="J298" s="23"/>
    </row>
    <row r="299" spans="1:10" s="57" customFormat="1" ht="12.75">
      <c r="A299" s="58"/>
      <c r="B299" s="28"/>
      <c r="C299" s="23"/>
      <c r="D299" s="28"/>
      <c r="E299" s="23"/>
      <c r="G299" s="25"/>
      <c r="H299" s="25"/>
      <c r="I299" s="25"/>
      <c r="J299" s="23"/>
    </row>
    <row r="300" spans="1:10" s="57" customFormat="1" ht="12.75">
      <c r="A300" s="58"/>
      <c r="B300" s="28"/>
      <c r="C300" s="23"/>
      <c r="D300" s="28"/>
      <c r="E300" s="23"/>
      <c r="G300" s="25"/>
      <c r="H300" s="25"/>
      <c r="I300" s="25"/>
      <c r="J300" s="23"/>
    </row>
    <row r="301" spans="1:10" s="57" customFormat="1" ht="12.75">
      <c r="A301" s="58"/>
      <c r="B301" s="28"/>
      <c r="C301" s="23"/>
      <c r="D301" s="28"/>
      <c r="E301" s="23"/>
      <c r="G301" s="25"/>
      <c r="H301" s="25"/>
      <c r="I301" s="25"/>
      <c r="J301" s="23"/>
    </row>
    <row r="302" spans="1:10" s="57" customFormat="1" ht="12.75">
      <c r="A302" s="58"/>
      <c r="B302" s="28"/>
      <c r="C302" s="23"/>
      <c r="D302" s="28"/>
      <c r="E302" s="23"/>
      <c r="G302" s="25"/>
      <c r="H302" s="25"/>
      <c r="I302" s="25"/>
      <c r="J302" s="23"/>
    </row>
    <row r="303" spans="1:10" s="57" customFormat="1" ht="12.75">
      <c r="A303" s="58"/>
      <c r="B303" s="28"/>
      <c r="C303" s="23"/>
      <c r="D303" s="28"/>
      <c r="E303" s="23"/>
      <c r="G303" s="25"/>
      <c r="H303" s="25"/>
      <c r="I303" s="25"/>
      <c r="J303" s="23"/>
    </row>
    <row r="304" spans="1:10" s="57" customFormat="1" ht="12.75">
      <c r="A304" s="58"/>
      <c r="B304" s="28"/>
      <c r="C304" s="23"/>
      <c r="D304" s="28"/>
      <c r="E304" s="23"/>
      <c r="G304" s="25"/>
      <c r="H304" s="25"/>
      <c r="I304" s="25"/>
      <c r="J304" s="23"/>
    </row>
    <row r="305" spans="1:10" s="57" customFormat="1" ht="12.75">
      <c r="A305" s="58"/>
      <c r="B305" s="28"/>
      <c r="C305" s="23"/>
      <c r="D305" s="28"/>
      <c r="E305" s="23"/>
      <c r="G305" s="25"/>
      <c r="H305" s="25"/>
      <c r="I305" s="25"/>
      <c r="J305" s="23"/>
    </row>
    <row r="306" spans="1:10" s="57" customFormat="1" ht="12.75">
      <c r="A306" s="58"/>
      <c r="B306" s="28"/>
      <c r="C306" s="23"/>
      <c r="D306" s="28"/>
      <c r="E306" s="23"/>
      <c r="G306" s="25"/>
      <c r="H306" s="25"/>
      <c r="I306" s="25"/>
      <c r="J306" s="23"/>
    </row>
    <row r="307" spans="1:10" s="57" customFormat="1" ht="12.75">
      <c r="A307" s="58"/>
      <c r="B307" s="28"/>
      <c r="C307" s="23"/>
      <c r="D307" s="28"/>
      <c r="E307" s="23"/>
      <c r="G307" s="25"/>
      <c r="H307" s="25"/>
      <c r="I307" s="25"/>
      <c r="J307" s="23"/>
    </row>
    <row r="308" spans="1:10" s="57" customFormat="1" ht="12.75">
      <c r="A308" s="58"/>
      <c r="B308" s="28"/>
      <c r="C308" s="23"/>
      <c r="D308" s="28"/>
      <c r="E308" s="23"/>
      <c r="G308" s="25"/>
      <c r="H308" s="25"/>
      <c r="I308" s="25"/>
      <c r="J308" s="23"/>
    </row>
    <row r="309" spans="1:10" s="57" customFormat="1" ht="12.75">
      <c r="A309" s="58"/>
      <c r="B309" s="28"/>
      <c r="C309" s="23"/>
      <c r="D309" s="28"/>
      <c r="E309" s="23"/>
      <c r="G309" s="25"/>
      <c r="H309" s="25"/>
      <c r="I309" s="25"/>
      <c r="J309" s="23"/>
    </row>
    <row r="310" spans="1:10" s="57" customFormat="1" ht="12.75">
      <c r="A310" s="58"/>
      <c r="B310" s="28"/>
      <c r="C310" s="23"/>
      <c r="D310" s="28"/>
      <c r="E310" s="23"/>
      <c r="G310" s="25"/>
      <c r="H310" s="25"/>
      <c r="I310" s="25"/>
      <c r="J310" s="23"/>
    </row>
    <row r="311" spans="1:10" s="57" customFormat="1" ht="12.75">
      <c r="A311" s="58"/>
      <c r="B311" s="28"/>
      <c r="C311" s="23"/>
      <c r="D311" s="28"/>
      <c r="E311" s="23"/>
      <c r="G311" s="25"/>
      <c r="H311" s="25"/>
      <c r="I311" s="25"/>
      <c r="J311" s="23"/>
    </row>
    <row r="312" spans="1:10" s="57" customFormat="1" ht="12.75">
      <c r="A312" s="58"/>
      <c r="B312" s="28"/>
      <c r="C312" s="23"/>
      <c r="D312" s="28"/>
      <c r="E312" s="23"/>
      <c r="G312" s="25"/>
      <c r="H312" s="25"/>
      <c r="I312" s="25"/>
      <c r="J312" s="23"/>
    </row>
    <row r="313" spans="1:10" s="57" customFormat="1" ht="12.75">
      <c r="A313" s="58"/>
      <c r="B313" s="28"/>
      <c r="C313" s="23"/>
      <c r="D313" s="28"/>
      <c r="E313" s="23"/>
      <c r="G313" s="25"/>
      <c r="H313" s="25"/>
      <c r="I313" s="25"/>
      <c r="J313" s="23"/>
    </row>
    <row r="314" spans="1:10" s="57" customFormat="1" ht="12.75">
      <c r="A314" s="58"/>
      <c r="B314" s="28"/>
      <c r="C314" s="23"/>
      <c r="D314" s="28"/>
      <c r="E314" s="23"/>
      <c r="G314" s="25"/>
      <c r="H314" s="25"/>
      <c r="I314" s="25"/>
      <c r="J314" s="23"/>
    </row>
    <row r="315" spans="1:10" s="57" customFormat="1" ht="12.75">
      <c r="A315" s="58"/>
      <c r="B315" s="28"/>
      <c r="C315" s="23"/>
      <c r="D315" s="28"/>
      <c r="E315" s="23"/>
      <c r="G315" s="25"/>
      <c r="H315" s="25"/>
      <c r="I315" s="25"/>
      <c r="J315" s="23"/>
    </row>
    <row r="316" spans="1:10" s="57" customFormat="1" ht="12.75">
      <c r="A316" s="58"/>
      <c r="B316" s="28"/>
      <c r="C316" s="23"/>
      <c r="D316" s="28"/>
      <c r="E316" s="23"/>
      <c r="G316" s="25"/>
      <c r="H316" s="25"/>
      <c r="I316" s="25"/>
      <c r="J316" s="23"/>
    </row>
    <row r="317" spans="1:10" s="57" customFormat="1" ht="12.75">
      <c r="A317" s="58"/>
      <c r="B317" s="28"/>
      <c r="C317" s="23"/>
      <c r="D317" s="28"/>
      <c r="E317" s="23"/>
      <c r="G317" s="25"/>
      <c r="H317" s="25"/>
      <c r="I317" s="25"/>
      <c r="J317" s="23"/>
    </row>
    <row r="318" spans="1:10" s="57" customFormat="1" ht="12.75">
      <c r="A318" s="58"/>
      <c r="B318" s="28"/>
      <c r="C318" s="23"/>
      <c r="D318" s="28"/>
      <c r="E318" s="23"/>
      <c r="G318" s="25"/>
      <c r="H318" s="25"/>
      <c r="I318" s="25"/>
      <c r="J318" s="23"/>
    </row>
    <row r="319" spans="1:10" s="57" customFormat="1" ht="12.75">
      <c r="A319" s="58"/>
      <c r="B319" s="28"/>
      <c r="C319" s="23"/>
      <c r="D319" s="28"/>
      <c r="E319" s="23"/>
      <c r="G319" s="25"/>
      <c r="H319" s="25"/>
      <c r="I319" s="25"/>
      <c r="J319" s="23"/>
    </row>
    <row r="320" spans="1:10" s="57" customFormat="1" ht="12.75">
      <c r="A320" s="58"/>
      <c r="B320" s="28"/>
      <c r="C320" s="23"/>
      <c r="D320" s="28"/>
      <c r="E320" s="23"/>
      <c r="G320" s="25"/>
      <c r="H320" s="25"/>
      <c r="I320" s="25"/>
      <c r="J320" s="23"/>
    </row>
    <row r="321" spans="1:10" s="57" customFormat="1" ht="12.75">
      <c r="A321" s="58"/>
      <c r="B321" s="28"/>
      <c r="C321" s="23"/>
      <c r="D321" s="28"/>
      <c r="E321" s="23"/>
      <c r="G321" s="25"/>
      <c r="H321" s="25"/>
      <c r="I321" s="25"/>
      <c r="J321" s="23"/>
    </row>
    <row r="322" spans="1:10" s="57" customFormat="1" ht="12.75">
      <c r="A322" s="58"/>
      <c r="B322" s="28"/>
      <c r="C322" s="23"/>
      <c r="D322" s="28"/>
      <c r="E322" s="23"/>
      <c r="G322" s="25"/>
      <c r="H322" s="25"/>
      <c r="I322" s="25"/>
      <c r="J322" s="23"/>
    </row>
    <row r="323" spans="1:10" s="57" customFormat="1" ht="12.75">
      <c r="A323" s="58"/>
      <c r="B323" s="28"/>
      <c r="C323" s="23"/>
      <c r="D323" s="28"/>
      <c r="E323" s="23"/>
      <c r="G323" s="25"/>
      <c r="H323" s="25"/>
      <c r="I323" s="25"/>
      <c r="J323" s="23"/>
    </row>
    <row r="324" spans="1:10" s="57" customFormat="1" ht="12.75">
      <c r="A324" s="58"/>
      <c r="B324" s="28"/>
      <c r="C324" s="23"/>
      <c r="D324" s="28"/>
      <c r="E324" s="23"/>
      <c r="G324" s="25"/>
      <c r="H324" s="25"/>
      <c r="I324" s="25"/>
      <c r="J324" s="23"/>
    </row>
    <row r="325" spans="1:10" s="57" customFormat="1" ht="12.75">
      <c r="A325" s="58"/>
      <c r="B325" s="28"/>
      <c r="C325" s="23"/>
      <c r="D325" s="28"/>
      <c r="E325" s="23"/>
      <c r="G325" s="25"/>
      <c r="H325" s="25"/>
      <c r="I325" s="25"/>
      <c r="J325" s="23"/>
    </row>
    <row r="326" spans="1:10" s="57" customFormat="1" ht="12.75">
      <c r="A326" s="58"/>
      <c r="B326" s="28"/>
      <c r="C326" s="23"/>
      <c r="D326" s="28"/>
      <c r="E326" s="23"/>
      <c r="G326" s="25"/>
      <c r="H326" s="25"/>
      <c r="I326" s="25"/>
      <c r="J326" s="23"/>
    </row>
    <row r="327" spans="1:10" s="57" customFormat="1" ht="12.75">
      <c r="A327" s="58"/>
      <c r="B327" s="28"/>
      <c r="C327" s="23"/>
      <c r="D327" s="28"/>
      <c r="E327" s="23"/>
      <c r="G327" s="25"/>
      <c r="H327" s="25"/>
      <c r="I327" s="25"/>
      <c r="J327" s="23"/>
    </row>
    <row r="328" spans="1:10" s="57" customFormat="1" ht="12.75">
      <c r="A328" s="58"/>
      <c r="B328" s="28"/>
      <c r="C328" s="23"/>
      <c r="D328" s="28"/>
      <c r="E328" s="23"/>
      <c r="G328" s="25"/>
      <c r="H328" s="25"/>
      <c r="I328" s="25"/>
      <c r="J328" s="23"/>
    </row>
    <row r="329" spans="1:10" s="57" customFormat="1" ht="12.75">
      <c r="A329" s="58"/>
      <c r="B329" s="28"/>
      <c r="C329" s="23"/>
      <c r="D329" s="28"/>
      <c r="E329" s="23"/>
      <c r="G329" s="25"/>
      <c r="H329" s="25"/>
      <c r="I329" s="25"/>
      <c r="J329" s="23"/>
    </row>
    <row r="330" spans="1:10" s="57" customFormat="1" ht="12.75">
      <c r="A330" s="58"/>
      <c r="B330" s="28"/>
      <c r="C330" s="23"/>
      <c r="D330" s="28"/>
      <c r="E330" s="23"/>
      <c r="G330" s="25"/>
      <c r="H330" s="25"/>
      <c r="I330" s="25"/>
      <c r="J330" s="23"/>
    </row>
    <row r="331" spans="1:10" s="57" customFormat="1" ht="12.75">
      <c r="A331" s="58"/>
      <c r="B331" s="28"/>
      <c r="C331" s="23"/>
      <c r="D331" s="28"/>
      <c r="E331" s="23"/>
      <c r="G331" s="25"/>
      <c r="H331" s="25"/>
      <c r="I331" s="25"/>
      <c r="J331" s="23"/>
    </row>
    <row r="332" spans="1:10" s="57" customFormat="1" ht="12.75">
      <c r="A332" s="58"/>
      <c r="B332" s="28"/>
      <c r="C332" s="23"/>
      <c r="D332" s="28"/>
      <c r="E332" s="23"/>
      <c r="G332" s="25"/>
      <c r="H332" s="25"/>
      <c r="I332" s="25"/>
      <c r="J332" s="23"/>
    </row>
    <row r="333" spans="1:10" s="57" customFormat="1" ht="12.75">
      <c r="A333" s="58"/>
      <c r="B333" s="28"/>
      <c r="C333" s="23"/>
      <c r="D333" s="28"/>
      <c r="E333" s="23"/>
      <c r="G333" s="25"/>
      <c r="H333" s="25"/>
      <c r="I333" s="25"/>
      <c r="J333" s="23"/>
    </row>
    <row r="334" spans="1:10" s="57" customFormat="1" ht="12.75">
      <c r="A334" s="58"/>
      <c r="B334" s="28"/>
      <c r="C334" s="23"/>
      <c r="D334" s="28"/>
      <c r="E334" s="23"/>
      <c r="G334" s="25"/>
      <c r="H334" s="25"/>
      <c r="I334" s="25"/>
      <c r="J334" s="23"/>
    </row>
    <row r="335" spans="1:10" s="57" customFormat="1" ht="12.75">
      <c r="A335" s="58"/>
      <c r="B335" s="28"/>
      <c r="C335" s="23"/>
      <c r="D335" s="28"/>
      <c r="E335" s="23"/>
      <c r="G335" s="25"/>
      <c r="H335" s="25"/>
      <c r="I335" s="25"/>
      <c r="J335" s="23"/>
    </row>
    <row r="336" spans="1:10" s="57" customFormat="1" ht="12.75">
      <c r="A336" s="58"/>
      <c r="B336" s="28"/>
      <c r="C336" s="23"/>
      <c r="D336" s="28"/>
      <c r="E336" s="23"/>
      <c r="G336" s="25"/>
      <c r="H336" s="25"/>
      <c r="I336" s="25"/>
      <c r="J336" s="23"/>
    </row>
    <row r="337" spans="1:10" s="57" customFormat="1" ht="12.75">
      <c r="A337" s="58"/>
      <c r="B337" s="28"/>
      <c r="C337" s="23"/>
      <c r="D337" s="28"/>
      <c r="E337" s="23"/>
      <c r="G337" s="25"/>
      <c r="H337" s="25"/>
      <c r="I337" s="25"/>
      <c r="J337" s="23"/>
    </row>
    <row r="338" spans="1:10" s="57" customFormat="1" ht="12.75">
      <c r="A338" s="58"/>
      <c r="B338" s="28"/>
      <c r="C338" s="23"/>
      <c r="D338" s="28"/>
      <c r="E338" s="23"/>
      <c r="G338" s="25"/>
      <c r="H338" s="25"/>
      <c r="I338" s="25"/>
      <c r="J338" s="23"/>
    </row>
    <row r="339" spans="1:10" s="57" customFormat="1" ht="12.75">
      <c r="A339" s="58"/>
      <c r="B339" s="28"/>
      <c r="C339" s="23"/>
      <c r="D339" s="28"/>
      <c r="E339" s="23"/>
      <c r="G339" s="25"/>
      <c r="H339" s="25"/>
      <c r="I339" s="25"/>
      <c r="J339" s="23"/>
    </row>
    <row r="340" spans="1:10" s="57" customFormat="1" ht="12.75">
      <c r="A340" s="58"/>
      <c r="B340" s="28"/>
      <c r="C340" s="23"/>
      <c r="D340" s="28"/>
      <c r="E340" s="23"/>
      <c r="G340" s="25"/>
      <c r="H340" s="25"/>
      <c r="I340" s="25"/>
      <c r="J340" s="23"/>
    </row>
    <row r="341" spans="1:10" s="57" customFormat="1" ht="12.75">
      <c r="A341" s="58"/>
      <c r="B341" s="28"/>
      <c r="C341" s="23"/>
      <c r="D341" s="28"/>
      <c r="E341" s="23"/>
      <c r="G341" s="25"/>
      <c r="H341" s="25"/>
      <c r="I341" s="25"/>
      <c r="J341" s="23"/>
    </row>
    <row r="342" spans="1:10" s="57" customFormat="1" ht="12.75">
      <c r="A342" s="58"/>
      <c r="B342" s="28"/>
      <c r="C342" s="23"/>
      <c r="D342" s="28"/>
      <c r="E342" s="23"/>
      <c r="G342" s="25"/>
      <c r="H342" s="25"/>
      <c r="I342" s="25"/>
      <c r="J342" s="23"/>
    </row>
    <row r="343" spans="1:10" s="57" customFormat="1" ht="12.75">
      <c r="A343" s="58"/>
      <c r="B343" s="28"/>
      <c r="C343" s="23"/>
      <c r="D343" s="28"/>
      <c r="E343" s="23"/>
      <c r="G343" s="25"/>
      <c r="H343" s="25"/>
      <c r="I343" s="25"/>
      <c r="J343" s="23"/>
    </row>
    <row r="344" spans="1:10" s="57" customFormat="1" ht="12.75">
      <c r="A344" s="58"/>
      <c r="B344" s="28"/>
      <c r="C344" s="23"/>
      <c r="D344" s="28"/>
      <c r="E344" s="23"/>
      <c r="G344" s="25"/>
      <c r="H344" s="25"/>
      <c r="I344" s="25"/>
      <c r="J344" s="23"/>
    </row>
    <row r="345" spans="1:10" s="57" customFormat="1" ht="12.75">
      <c r="A345" s="58"/>
      <c r="B345" s="28"/>
      <c r="C345" s="23"/>
      <c r="D345" s="28"/>
      <c r="E345" s="23"/>
      <c r="G345" s="25"/>
      <c r="H345" s="25"/>
      <c r="I345" s="25"/>
      <c r="J345" s="23"/>
    </row>
    <row r="346" spans="1:10" s="57" customFormat="1" ht="12.75">
      <c r="A346" s="58"/>
      <c r="B346" s="28"/>
      <c r="C346" s="23"/>
      <c r="D346" s="28"/>
      <c r="E346" s="23"/>
      <c r="G346" s="25"/>
      <c r="H346" s="25"/>
      <c r="I346" s="25"/>
      <c r="J346" s="23"/>
    </row>
    <row r="347" spans="1:10" s="57" customFormat="1" ht="12.75">
      <c r="A347" s="58"/>
      <c r="B347" s="28"/>
      <c r="C347" s="23"/>
      <c r="D347" s="28"/>
      <c r="E347" s="23"/>
      <c r="G347" s="25"/>
      <c r="H347" s="25"/>
      <c r="I347" s="25"/>
      <c r="J347" s="23"/>
    </row>
    <row r="348" spans="1:10" s="57" customFormat="1" ht="12.75">
      <c r="A348" s="58"/>
      <c r="B348" s="28"/>
      <c r="C348" s="23"/>
      <c r="D348" s="28"/>
      <c r="E348" s="23"/>
      <c r="G348" s="25"/>
      <c r="H348" s="25"/>
      <c r="I348" s="25"/>
      <c r="J348" s="23"/>
    </row>
    <row r="349" spans="1:10" s="57" customFormat="1" ht="12.75">
      <c r="A349" s="58"/>
      <c r="B349" s="28"/>
      <c r="C349" s="23"/>
      <c r="D349" s="28"/>
      <c r="E349" s="23"/>
      <c r="G349" s="25"/>
      <c r="H349" s="25"/>
      <c r="I349" s="25"/>
      <c r="J349" s="23"/>
    </row>
    <row r="350" spans="1:10" s="57" customFormat="1" ht="12.75">
      <c r="A350" s="58"/>
      <c r="B350" s="28"/>
      <c r="C350" s="23"/>
      <c r="D350" s="28"/>
      <c r="E350" s="23"/>
      <c r="G350" s="25"/>
      <c r="H350" s="25"/>
      <c r="I350" s="25"/>
      <c r="J350" s="23"/>
    </row>
    <row r="351" spans="1:10" s="57" customFormat="1" ht="12.75">
      <c r="A351" s="58"/>
      <c r="B351" s="28"/>
      <c r="C351" s="23"/>
      <c r="D351" s="28"/>
      <c r="E351" s="23"/>
      <c r="G351" s="25"/>
      <c r="H351" s="25"/>
      <c r="I351" s="25"/>
      <c r="J351" s="23"/>
    </row>
    <row r="352" spans="1:10" s="57" customFormat="1" ht="12.75">
      <c r="A352" s="58"/>
      <c r="B352" s="28"/>
      <c r="C352" s="23"/>
      <c r="D352" s="28"/>
      <c r="E352" s="23"/>
      <c r="G352" s="25"/>
      <c r="H352" s="25"/>
      <c r="I352" s="25"/>
      <c r="J352" s="23"/>
    </row>
    <row r="353" spans="1:10" s="57" customFormat="1" ht="12.75">
      <c r="A353" s="58"/>
      <c r="B353" s="28"/>
      <c r="C353" s="23"/>
      <c r="D353" s="28"/>
      <c r="E353" s="23"/>
      <c r="G353" s="25"/>
      <c r="H353" s="25"/>
      <c r="I353" s="25"/>
      <c r="J353" s="23"/>
    </row>
    <row r="354" spans="1:10" s="57" customFormat="1" ht="12.75">
      <c r="A354" s="58"/>
      <c r="B354" s="28"/>
      <c r="C354" s="23"/>
      <c r="D354" s="28"/>
      <c r="E354" s="23"/>
      <c r="G354" s="25"/>
      <c r="H354" s="25"/>
      <c r="I354" s="25"/>
      <c r="J354" s="23"/>
    </row>
    <row r="355" spans="1:10" s="57" customFormat="1" ht="12.75">
      <c r="A355" s="58"/>
      <c r="B355" s="28"/>
      <c r="C355" s="23"/>
      <c r="D355" s="28"/>
      <c r="E355" s="23"/>
      <c r="G355" s="25"/>
      <c r="H355" s="25"/>
      <c r="I355" s="25"/>
      <c r="J355" s="23"/>
    </row>
    <row r="356" spans="1:10" s="57" customFormat="1" ht="12.75">
      <c r="A356" s="58"/>
      <c r="B356" s="28"/>
      <c r="C356" s="23"/>
      <c r="D356" s="28"/>
      <c r="E356" s="23"/>
      <c r="G356" s="25"/>
      <c r="H356" s="25"/>
      <c r="I356" s="25"/>
      <c r="J356" s="23"/>
    </row>
    <row r="357" spans="1:10" s="57" customFormat="1" ht="12.75">
      <c r="A357" s="58"/>
      <c r="B357" s="28"/>
      <c r="C357" s="23"/>
      <c r="D357" s="28"/>
      <c r="E357" s="23"/>
      <c r="G357" s="25"/>
      <c r="H357" s="25"/>
      <c r="I357" s="25"/>
      <c r="J357" s="23"/>
    </row>
    <row r="358" spans="1:10" s="57" customFormat="1" ht="12.75">
      <c r="A358" s="58"/>
      <c r="B358" s="28"/>
      <c r="C358" s="23"/>
      <c r="D358" s="28"/>
      <c r="E358" s="23"/>
      <c r="G358" s="25"/>
      <c r="H358" s="25"/>
      <c r="I358" s="25"/>
      <c r="J358" s="23"/>
    </row>
    <row r="359" spans="1:10" s="57" customFormat="1" ht="12.75">
      <c r="A359" s="58"/>
      <c r="B359" s="28"/>
      <c r="C359" s="23"/>
      <c r="D359" s="28"/>
      <c r="E359" s="23"/>
      <c r="G359" s="25"/>
      <c r="H359" s="25"/>
      <c r="I359" s="25"/>
      <c r="J359" s="23"/>
    </row>
    <row r="360" spans="1:10" s="57" customFormat="1" ht="12.75">
      <c r="A360" s="58"/>
      <c r="B360" s="28"/>
      <c r="C360" s="23"/>
      <c r="D360" s="28"/>
      <c r="E360" s="23"/>
      <c r="G360" s="25"/>
      <c r="H360" s="25"/>
      <c r="I360" s="25"/>
      <c r="J360" s="23"/>
    </row>
    <row r="361" spans="1:10" s="57" customFormat="1" ht="12.75">
      <c r="A361" s="58"/>
      <c r="B361" s="28"/>
      <c r="C361" s="23"/>
      <c r="D361" s="28"/>
      <c r="E361" s="23"/>
      <c r="G361" s="25"/>
      <c r="H361" s="25"/>
      <c r="I361" s="25"/>
      <c r="J361" s="23"/>
    </row>
    <row r="362" spans="1:10" s="57" customFormat="1" ht="12.75">
      <c r="A362" s="58"/>
      <c r="B362" s="28"/>
      <c r="C362" s="23"/>
      <c r="D362" s="28"/>
      <c r="E362" s="23"/>
      <c r="G362" s="25"/>
      <c r="H362" s="25"/>
      <c r="I362" s="25"/>
      <c r="J362" s="23"/>
    </row>
    <row r="363" spans="1:10" s="57" customFormat="1" ht="12.75">
      <c r="A363" s="58"/>
      <c r="B363" s="28"/>
      <c r="C363" s="23"/>
      <c r="D363" s="28"/>
      <c r="E363" s="23"/>
      <c r="G363" s="25"/>
      <c r="H363" s="25"/>
      <c r="I363" s="25"/>
      <c r="J363" s="23"/>
    </row>
    <row r="364" spans="1:10" s="57" customFormat="1" ht="12.75">
      <c r="A364" s="58"/>
      <c r="B364" s="28"/>
      <c r="C364" s="23"/>
      <c r="D364" s="28"/>
      <c r="E364" s="23"/>
      <c r="G364" s="25"/>
      <c r="H364" s="25"/>
      <c r="I364" s="25"/>
      <c r="J364" s="23"/>
    </row>
    <row r="365" spans="1:10" s="57" customFormat="1" ht="12.75">
      <c r="A365" s="58"/>
      <c r="B365" s="28"/>
      <c r="C365" s="23"/>
      <c r="D365" s="28"/>
      <c r="E365" s="23"/>
      <c r="G365" s="25"/>
      <c r="H365" s="25"/>
      <c r="I365" s="25"/>
      <c r="J365" s="23"/>
    </row>
    <row r="366" spans="1:10" s="57" customFormat="1" ht="12.75">
      <c r="A366" s="58"/>
      <c r="B366" s="28"/>
      <c r="C366" s="23"/>
      <c r="D366" s="28"/>
      <c r="E366" s="23"/>
      <c r="G366" s="25"/>
      <c r="H366" s="25"/>
      <c r="I366" s="25"/>
      <c r="J366" s="23"/>
    </row>
    <row r="367" spans="1:10" s="57" customFormat="1" ht="12.75">
      <c r="A367" s="58"/>
      <c r="B367" s="28"/>
      <c r="C367" s="23"/>
      <c r="D367" s="28"/>
      <c r="E367" s="23"/>
      <c r="G367" s="25"/>
      <c r="H367" s="25"/>
      <c r="I367" s="25"/>
      <c r="J367" s="23"/>
    </row>
    <row r="368" spans="1:10" s="57" customFormat="1" ht="12.75">
      <c r="A368" s="58"/>
      <c r="B368" s="28"/>
      <c r="C368" s="23"/>
      <c r="D368" s="28"/>
      <c r="E368" s="23"/>
      <c r="G368" s="25"/>
      <c r="H368" s="25"/>
      <c r="I368" s="25"/>
      <c r="J368" s="23"/>
    </row>
    <row r="369" spans="1:10" s="57" customFormat="1" ht="12.75">
      <c r="A369" s="58"/>
      <c r="B369" s="28"/>
      <c r="C369" s="23"/>
      <c r="D369" s="28"/>
      <c r="E369" s="23"/>
      <c r="G369" s="25"/>
      <c r="H369" s="25"/>
      <c r="I369" s="25"/>
      <c r="J369" s="23"/>
    </row>
    <row r="370" spans="1:10" s="57" customFormat="1" ht="12.75">
      <c r="A370" s="58"/>
      <c r="B370" s="28"/>
      <c r="C370" s="23"/>
      <c r="D370" s="28"/>
      <c r="E370" s="23"/>
      <c r="G370" s="25"/>
      <c r="H370" s="25"/>
      <c r="I370" s="25"/>
      <c r="J370" s="23"/>
    </row>
    <row r="371" spans="1:10" s="57" customFormat="1" ht="12.75">
      <c r="A371" s="58"/>
      <c r="B371" s="28"/>
      <c r="C371" s="23"/>
      <c r="D371" s="28"/>
      <c r="E371" s="23"/>
      <c r="G371" s="25"/>
      <c r="H371" s="25"/>
      <c r="I371" s="25"/>
      <c r="J371" s="23"/>
    </row>
    <row r="372" spans="1:10" s="57" customFormat="1" ht="12.75">
      <c r="A372" s="58"/>
      <c r="B372" s="28"/>
      <c r="C372" s="23"/>
      <c r="D372" s="28"/>
      <c r="E372" s="23"/>
      <c r="G372" s="25"/>
      <c r="H372" s="25"/>
      <c r="I372" s="25"/>
      <c r="J372" s="23"/>
    </row>
    <row r="373" spans="1:10" s="57" customFormat="1" ht="12.75">
      <c r="A373" s="58"/>
      <c r="B373" s="28"/>
      <c r="C373" s="23"/>
      <c r="D373" s="28"/>
      <c r="E373" s="23"/>
      <c r="G373" s="25"/>
      <c r="H373" s="25"/>
      <c r="I373" s="25"/>
      <c r="J373" s="23"/>
    </row>
    <row r="374" spans="1:10" s="57" customFormat="1" ht="12.75">
      <c r="A374" s="58"/>
      <c r="B374" s="28"/>
      <c r="C374" s="23"/>
      <c r="D374" s="28"/>
      <c r="E374" s="23"/>
      <c r="G374" s="25"/>
      <c r="H374" s="25"/>
      <c r="I374" s="25"/>
      <c r="J374" s="23"/>
    </row>
    <row r="375" spans="1:10" s="57" customFormat="1" ht="12.75">
      <c r="A375" s="58"/>
      <c r="B375" s="28"/>
      <c r="C375" s="23"/>
      <c r="D375" s="28"/>
      <c r="E375" s="23"/>
      <c r="G375" s="25"/>
      <c r="H375" s="25"/>
      <c r="I375" s="25"/>
      <c r="J375" s="23"/>
    </row>
    <row r="376" spans="1:10" s="57" customFormat="1" ht="12.75">
      <c r="A376" s="58"/>
      <c r="B376" s="28"/>
      <c r="C376" s="23"/>
      <c r="D376" s="28"/>
      <c r="E376" s="23"/>
      <c r="G376" s="25"/>
      <c r="H376" s="25"/>
      <c r="I376" s="25"/>
      <c r="J376" s="23"/>
    </row>
    <row r="377" spans="1:10" s="57" customFormat="1" ht="12.75">
      <c r="A377" s="58"/>
      <c r="B377" s="28"/>
      <c r="C377" s="23"/>
      <c r="D377" s="28"/>
      <c r="E377" s="23"/>
      <c r="G377" s="25"/>
      <c r="H377" s="25"/>
      <c r="I377" s="25"/>
      <c r="J377" s="23"/>
    </row>
    <row r="378" spans="1:10" s="57" customFormat="1" ht="12.75">
      <c r="A378" s="58"/>
      <c r="B378" s="28"/>
      <c r="C378" s="23"/>
      <c r="D378" s="28"/>
      <c r="E378" s="23"/>
      <c r="G378" s="25"/>
      <c r="H378" s="25"/>
      <c r="I378" s="25"/>
      <c r="J378" s="23"/>
    </row>
    <row r="379" spans="1:10" s="57" customFormat="1" ht="12.75">
      <c r="A379" s="58"/>
      <c r="B379" s="28"/>
      <c r="C379" s="23"/>
      <c r="D379" s="28"/>
      <c r="E379" s="23"/>
      <c r="G379" s="25"/>
      <c r="H379" s="25"/>
      <c r="I379" s="25"/>
      <c r="J379" s="23"/>
    </row>
    <row r="380" spans="1:10" s="57" customFormat="1" ht="12.75">
      <c r="A380" s="58"/>
      <c r="B380" s="28"/>
      <c r="C380" s="23"/>
      <c r="D380" s="28"/>
      <c r="E380" s="23"/>
      <c r="G380" s="25"/>
      <c r="H380" s="25"/>
      <c r="I380" s="25"/>
      <c r="J380" s="23"/>
    </row>
    <row r="381" spans="1:10" s="57" customFormat="1" ht="12.75">
      <c r="A381" s="58"/>
      <c r="B381" s="28"/>
      <c r="C381" s="23"/>
      <c r="D381" s="28"/>
      <c r="E381" s="23"/>
      <c r="G381" s="25"/>
      <c r="H381" s="25"/>
      <c r="I381" s="25"/>
      <c r="J381" s="23"/>
    </row>
    <row r="382" spans="1:10" s="57" customFormat="1" ht="12.75">
      <c r="A382" s="58"/>
      <c r="B382" s="28"/>
      <c r="C382" s="23"/>
      <c r="D382" s="28"/>
      <c r="E382" s="23"/>
      <c r="G382" s="25"/>
      <c r="H382" s="25"/>
      <c r="I382" s="25"/>
      <c r="J382" s="23"/>
    </row>
    <row r="383" spans="1:10" s="57" customFormat="1" ht="12.75">
      <c r="A383" s="58"/>
      <c r="B383" s="28"/>
      <c r="C383" s="23"/>
      <c r="D383" s="28"/>
      <c r="E383" s="23"/>
      <c r="G383" s="25"/>
      <c r="H383" s="25"/>
      <c r="I383" s="25"/>
      <c r="J383" s="23"/>
    </row>
    <row r="384" spans="1:10" s="57" customFormat="1" ht="12.75">
      <c r="A384" s="58"/>
      <c r="B384" s="28"/>
      <c r="C384" s="23"/>
      <c r="D384" s="28"/>
      <c r="E384" s="23"/>
      <c r="G384" s="25"/>
      <c r="H384" s="25"/>
      <c r="I384" s="25"/>
      <c r="J384" s="23"/>
    </row>
    <row r="385" spans="1:10" s="57" customFormat="1" ht="12.75">
      <c r="A385" s="58"/>
      <c r="B385" s="28"/>
      <c r="C385" s="23"/>
      <c r="D385" s="28"/>
      <c r="E385" s="23"/>
      <c r="G385" s="25"/>
      <c r="H385" s="25"/>
      <c r="I385" s="25"/>
      <c r="J385" s="23"/>
    </row>
    <row r="386" spans="1:10" s="57" customFormat="1" ht="12.75">
      <c r="A386" s="58"/>
      <c r="B386" s="28"/>
      <c r="C386" s="23"/>
      <c r="D386" s="28"/>
      <c r="E386" s="23"/>
      <c r="G386" s="25"/>
      <c r="H386" s="25"/>
      <c r="I386" s="25"/>
      <c r="J386" s="23"/>
    </row>
    <row r="387" spans="1:10" s="57" customFormat="1" ht="12.75">
      <c r="A387" s="58"/>
      <c r="B387" s="28"/>
      <c r="C387" s="23"/>
      <c r="D387" s="28"/>
      <c r="E387" s="23"/>
      <c r="G387" s="25"/>
      <c r="H387" s="25"/>
      <c r="I387" s="25"/>
      <c r="J387" s="23"/>
    </row>
    <row r="388" spans="1:10" s="57" customFormat="1" ht="12.75">
      <c r="A388" s="58"/>
      <c r="B388" s="28"/>
      <c r="C388" s="23"/>
      <c r="D388" s="28"/>
      <c r="E388" s="23"/>
      <c r="G388" s="25"/>
      <c r="H388" s="25"/>
      <c r="I388" s="25"/>
      <c r="J388" s="23"/>
    </row>
    <row r="389" spans="1:10" s="57" customFormat="1" ht="12.75">
      <c r="A389" s="58"/>
      <c r="B389" s="28"/>
      <c r="C389" s="23"/>
      <c r="D389" s="28"/>
      <c r="E389" s="23"/>
      <c r="G389" s="25"/>
      <c r="H389" s="25"/>
      <c r="I389" s="25"/>
      <c r="J389" s="23"/>
    </row>
    <row r="390" spans="1:10" s="57" customFormat="1" ht="12.75">
      <c r="A390" s="58"/>
      <c r="B390" s="28"/>
      <c r="C390" s="23"/>
      <c r="D390" s="28"/>
      <c r="E390" s="23"/>
      <c r="G390" s="25"/>
      <c r="H390" s="25"/>
      <c r="I390" s="25"/>
      <c r="J390" s="23"/>
    </row>
    <row r="391" spans="1:10" s="57" customFormat="1" ht="12.75">
      <c r="A391" s="58"/>
      <c r="B391" s="28"/>
      <c r="C391" s="23"/>
      <c r="D391" s="28"/>
      <c r="E391" s="23"/>
      <c r="G391" s="25"/>
      <c r="H391" s="25"/>
      <c r="I391" s="25"/>
      <c r="J391" s="23"/>
    </row>
    <row r="392" spans="1:10" s="57" customFormat="1" ht="12.75">
      <c r="A392" s="58"/>
      <c r="B392" s="28"/>
      <c r="C392" s="23"/>
      <c r="D392" s="28"/>
      <c r="E392" s="23"/>
      <c r="G392" s="25"/>
      <c r="H392" s="25"/>
      <c r="I392" s="25"/>
      <c r="J392" s="23"/>
    </row>
    <row r="393" spans="1:10" s="57" customFormat="1" ht="12.75">
      <c r="A393" s="58"/>
      <c r="B393" s="28"/>
      <c r="C393" s="23"/>
      <c r="D393" s="28"/>
      <c r="E393" s="23"/>
      <c r="G393" s="25"/>
      <c r="H393" s="25"/>
      <c r="I393" s="25"/>
      <c r="J393" s="23"/>
    </row>
    <row r="394" spans="1:10" s="57" customFormat="1" ht="12.75">
      <c r="A394" s="58"/>
      <c r="B394" s="28"/>
      <c r="C394" s="23"/>
      <c r="D394" s="28"/>
      <c r="E394" s="23"/>
      <c r="G394" s="25"/>
      <c r="H394" s="25"/>
      <c r="I394" s="25"/>
      <c r="J394" s="23"/>
    </row>
    <row r="395" spans="1:10" s="57" customFormat="1" ht="12.75">
      <c r="A395" s="58"/>
      <c r="B395" s="28"/>
      <c r="C395" s="23"/>
      <c r="D395" s="28"/>
      <c r="E395" s="23"/>
      <c r="G395" s="25"/>
      <c r="H395" s="25"/>
      <c r="I395" s="25"/>
      <c r="J395" s="23"/>
    </row>
    <row r="396" spans="1:10" s="57" customFormat="1" ht="12.75">
      <c r="A396" s="58"/>
      <c r="B396" s="28"/>
      <c r="C396" s="23"/>
      <c r="D396" s="28"/>
      <c r="E396" s="23"/>
      <c r="G396" s="25"/>
      <c r="H396" s="25"/>
      <c r="I396" s="25"/>
      <c r="J396" s="23"/>
    </row>
    <row r="397" spans="1:10" s="57" customFormat="1" ht="12.75">
      <c r="A397" s="58"/>
      <c r="B397" s="28"/>
      <c r="C397" s="23"/>
      <c r="D397" s="28"/>
      <c r="E397" s="23"/>
      <c r="G397" s="25"/>
      <c r="H397" s="25"/>
      <c r="I397" s="25"/>
      <c r="J397" s="23"/>
    </row>
    <row r="398" spans="1:10" s="57" customFormat="1" ht="12.75">
      <c r="A398" s="58"/>
      <c r="B398" s="28"/>
      <c r="C398" s="23"/>
      <c r="D398" s="28"/>
      <c r="E398" s="23"/>
      <c r="G398" s="25"/>
      <c r="H398" s="25"/>
      <c r="I398" s="25"/>
      <c r="J398" s="23"/>
    </row>
    <row r="399" spans="1:10" s="57" customFormat="1" ht="12.75">
      <c r="A399" s="58"/>
      <c r="B399" s="28"/>
      <c r="C399" s="23"/>
      <c r="D399" s="28"/>
      <c r="E399" s="23"/>
      <c r="G399" s="25"/>
      <c r="H399" s="25"/>
      <c r="I399" s="25"/>
      <c r="J399" s="23"/>
    </row>
    <row r="400" spans="1:10" s="57" customFormat="1" ht="12.75">
      <c r="A400" s="58"/>
      <c r="B400" s="28"/>
      <c r="C400" s="23"/>
      <c r="D400" s="28"/>
      <c r="E400" s="23"/>
      <c r="G400" s="25"/>
      <c r="H400" s="25"/>
      <c r="I400" s="25"/>
      <c r="J400" s="23"/>
    </row>
    <row r="401" spans="1:10" s="57" customFormat="1" ht="12.75">
      <c r="A401" s="58"/>
      <c r="B401" s="28"/>
      <c r="C401" s="23"/>
      <c r="D401" s="28"/>
      <c r="E401" s="23"/>
      <c r="G401" s="25"/>
      <c r="H401" s="25"/>
      <c r="I401" s="25"/>
      <c r="J401" s="23"/>
    </row>
    <row r="402" spans="1:10" s="57" customFormat="1" ht="12.75">
      <c r="A402" s="58"/>
      <c r="B402" s="28"/>
      <c r="C402" s="23"/>
      <c r="D402" s="28"/>
      <c r="E402" s="23"/>
      <c r="G402" s="25"/>
      <c r="H402" s="25"/>
      <c r="I402" s="25"/>
      <c r="J402" s="23"/>
    </row>
    <row r="403" spans="1:10" s="57" customFormat="1" ht="12.75">
      <c r="A403" s="58"/>
      <c r="B403" s="28"/>
      <c r="C403" s="23"/>
      <c r="D403" s="28"/>
      <c r="E403" s="23"/>
      <c r="G403" s="25"/>
      <c r="H403" s="25"/>
      <c r="I403" s="25"/>
      <c r="J403" s="23"/>
    </row>
    <row r="404" spans="1:10" s="57" customFormat="1" ht="12.75">
      <c r="A404" s="58"/>
      <c r="B404" s="28"/>
      <c r="C404" s="23"/>
      <c r="D404" s="28"/>
      <c r="E404" s="23"/>
      <c r="G404" s="25"/>
      <c r="H404" s="25"/>
      <c r="I404" s="25"/>
      <c r="J404" s="23"/>
    </row>
    <row r="405" spans="1:10" s="57" customFormat="1" ht="12.75">
      <c r="A405" s="58"/>
      <c r="B405" s="28"/>
      <c r="C405" s="23"/>
      <c r="D405" s="28"/>
      <c r="E405" s="23"/>
      <c r="G405" s="25"/>
      <c r="H405" s="25"/>
      <c r="I405" s="25"/>
      <c r="J405" s="23"/>
    </row>
    <row r="406" spans="1:10" s="57" customFormat="1" ht="12.75">
      <c r="A406" s="58"/>
      <c r="B406" s="28"/>
      <c r="C406" s="23"/>
      <c r="D406" s="28"/>
      <c r="E406" s="23"/>
      <c r="G406" s="25"/>
      <c r="H406" s="25"/>
      <c r="I406" s="25"/>
      <c r="J406" s="23"/>
    </row>
    <row r="407" spans="1:10" s="57" customFormat="1" ht="12.75">
      <c r="A407" s="58"/>
      <c r="B407" s="28"/>
      <c r="C407" s="23"/>
      <c r="D407" s="28"/>
      <c r="E407" s="23"/>
      <c r="G407" s="25"/>
      <c r="H407" s="25"/>
      <c r="I407" s="25"/>
      <c r="J407" s="23"/>
    </row>
    <row r="408" spans="1:10" s="57" customFormat="1" ht="12.75">
      <c r="A408" s="58"/>
      <c r="B408" s="28"/>
      <c r="C408" s="23"/>
      <c r="D408" s="28"/>
      <c r="E408" s="23"/>
      <c r="G408" s="25"/>
      <c r="H408" s="25"/>
      <c r="I408" s="25"/>
      <c r="J408" s="23"/>
    </row>
    <row r="409" spans="1:10" s="57" customFormat="1" ht="12.75">
      <c r="A409" s="58"/>
      <c r="B409" s="28"/>
      <c r="C409" s="23"/>
      <c r="D409" s="28"/>
      <c r="E409" s="23"/>
      <c r="G409" s="25"/>
      <c r="H409" s="25"/>
      <c r="I409" s="25"/>
      <c r="J409" s="23"/>
    </row>
    <row r="410" spans="1:10" s="57" customFormat="1" ht="12.75">
      <c r="A410" s="58"/>
      <c r="B410" s="28"/>
      <c r="C410" s="23"/>
      <c r="D410" s="28"/>
      <c r="E410" s="23"/>
      <c r="G410" s="25"/>
      <c r="H410" s="25"/>
      <c r="I410" s="25"/>
      <c r="J410" s="23"/>
    </row>
    <row r="411" spans="1:10" s="57" customFormat="1" ht="12.75">
      <c r="A411" s="58"/>
      <c r="B411" s="28"/>
      <c r="C411" s="23"/>
      <c r="D411" s="28"/>
      <c r="E411" s="23"/>
      <c r="G411" s="25"/>
      <c r="H411" s="25"/>
      <c r="I411" s="25"/>
      <c r="J411" s="23"/>
    </row>
    <row r="412" spans="1:10" s="57" customFormat="1" ht="12.75">
      <c r="A412" s="58"/>
      <c r="B412" s="28"/>
      <c r="C412" s="23"/>
      <c r="D412" s="28"/>
      <c r="E412" s="23"/>
      <c r="G412" s="25"/>
      <c r="H412" s="25"/>
      <c r="I412" s="25"/>
      <c r="J412" s="23"/>
    </row>
    <row r="413" spans="1:10" s="57" customFormat="1" ht="12.75">
      <c r="A413" s="58"/>
      <c r="B413" s="28"/>
      <c r="C413" s="23"/>
      <c r="D413" s="28"/>
      <c r="E413" s="23"/>
      <c r="G413" s="25"/>
      <c r="H413" s="25"/>
      <c r="I413" s="25"/>
      <c r="J413" s="23"/>
    </row>
    <row r="414" spans="1:10" s="57" customFormat="1" ht="12.75">
      <c r="A414" s="58"/>
      <c r="B414" s="28"/>
      <c r="C414" s="23"/>
      <c r="D414" s="28"/>
      <c r="E414" s="23"/>
      <c r="G414" s="25"/>
      <c r="H414" s="25"/>
      <c r="I414" s="25"/>
      <c r="J414" s="23"/>
    </row>
    <row r="415" spans="1:10" s="57" customFormat="1" ht="12.75">
      <c r="A415" s="58"/>
      <c r="B415" s="28"/>
      <c r="C415" s="23"/>
      <c r="D415" s="28"/>
      <c r="E415" s="23"/>
      <c r="G415" s="25"/>
      <c r="H415" s="25"/>
      <c r="I415" s="25"/>
      <c r="J415" s="23"/>
    </row>
    <row r="416" spans="1:10" s="57" customFormat="1" ht="12.75">
      <c r="A416" s="58"/>
      <c r="B416" s="28"/>
      <c r="C416" s="23"/>
      <c r="D416" s="28"/>
      <c r="E416" s="23"/>
      <c r="G416" s="25"/>
      <c r="H416" s="25"/>
      <c r="I416" s="25"/>
      <c r="J416" s="23"/>
    </row>
    <row r="417" spans="1:10" s="57" customFormat="1" ht="12.75">
      <c r="A417" s="58"/>
      <c r="B417" s="28"/>
      <c r="C417" s="23"/>
      <c r="D417" s="28"/>
      <c r="E417" s="23"/>
      <c r="G417" s="25"/>
      <c r="H417" s="25"/>
      <c r="I417" s="25"/>
      <c r="J417" s="23"/>
    </row>
    <row r="418" spans="1:10" s="57" customFormat="1" ht="12.75">
      <c r="A418" s="58"/>
      <c r="B418" s="28"/>
      <c r="C418" s="23"/>
      <c r="D418" s="28"/>
      <c r="E418" s="23"/>
      <c r="G418" s="25"/>
      <c r="H418" s="25"/>
      <c r="I418" s="25"/>
      <c r="J418" s="23"/>
    </row>
    <row r="419" spans="1:10" s="57" customFormat="1" ht="12.75">
      <c r="A419" s="58"/>
      <c r="B419" s="28"/>
      <c r="C419" s="23"/>
      <c r="D419" s="28"/>
      <c r="E419" s="23"/>
      <c r="G419" s="25"/>
      <c r="H419" s="25"/>
      <c r="I419" s="25"/>
      <c r="J419" s="23"/>
    </row>
    <row r="420" spans="1:10" s="57" customFormat="1" ht="12.75">
      <c r="A420" s="58"/>
      <c r="B420" s="28"/>
      <c r="C420" s="23"/>
      <c r="D420" s="28"/>
      <c r="E420" s="23"/>
      <c r="G420" s="25"/>
      <c r="H420" s="25"/>
      <c r="I420" s="25"/>
      <c r="J420" s="23"/>
    </row>
    <row r="421" spans="1:10" s="57" customFormat="1" ht="12.75">
      <c r="A421" s="58"/>
      <c r="B421" s="28"/>
      <c r="C421" s="23"/>
      <c r="D421" s="28"/>
      <c r="E421" s="23"/>
      <c r="G421" s="25"/>
      <c r="H421" s="25"/>
      <c r="I421" s="25"/>
      <c r="J421" s="23"/>
    </row>
    <row r="422" spans="1:10" s="57" customFormat="1" ht="12.75">
      <c r="A422" s="58"/>
      <c r="B422" s="28"/>
      <c r="C422" s="23"/>
      <c r="D422" s="28"/>
      <c r="E422" s="23"/>
      <c r="G422" s="25"/>
      <c r="H422" s="25"/>
      <c r="I422" s="25"/>
      <c r="J422" s="23"/>
    </row>
    <row r="423" spans="1:10" s="57" customFormat="1" ht="12.75">
      <c r="A423" s="58"/>
      <c r="B423" s="28"/>
      <c r="C423" s="23"/>
      <c r="D423" s="28"/>
      <c r="E423" s="23"/>
      <c r="G423" s="25"/>
      <c r="H423" s="25"/>
      <c r="I423" s="25"/>
      <c r="J423" s="23"/>
    </row>
    <row r="424" spans="1:10" s="57" customFormat="1" ht="12.75">
      <c r="A424" s="58"/>
      <c r="B424" s="28"/>
      <c r="C424" s="23"/>
      <c r="D424" s="28"/>
      <c r="E424" s="23"/>
      <c r="G424" s="25"/>
      <c r="H424" s="25"/>
      <c r="I424" s="25"/>
      <c r="J424" s="23"/>
    </row>
    <row r="425" spans="1:10" s="57" customFormat="1" ht="12.75">
      <c r="A425" s="58"/>
      <c r="B425" s="28"/>
      <c r="C425" s="23"/>
      <c r="D425" s="28"/>
      <c r="E425" s="23"/>
      <c r="G425" s="25"/>
      <c r="H425" s="25"/>
      <c r="I425" s="25"/>
      <c r="J425" s="23"/>
    </row>
    <row r="426" spans="1:10" s="57" customFormat="1" ht="12.75">
      <c r="A426" s="58"/>
      <c r="B426" s="28"/>
      <c r="C426" s="23"/>
      <c r="D426" s="28"/>
      <c r="E426" s="23"/>
      <c r="G426" s="25"/>
      <c r="H426" s="25"/>
      <c r="I426" s="25"/>
      <c r="J426" s="23"/>
    </row>
    <row r="427" spans="1:10" s="57" customFormat="1" ht="12.75">
      <c r="A427" s="58"/>
      <c r="B427" s="28"/>
      <c r="C427" s="23"/>
      <c r="D427" s="28"/>
      <c r="E427" s="23"/>
      <c r="G427" s="25"/>
      <c r="H427" s="25"/>
      <c r="I427" s="25"/>
      <c r="J427" s="23"/>
    </row>
    <row r="428" spans="1:10" s="57" customFormat="1" ht="12.75">
      <c r="A428" s="58"/>
      <c r="B428" s="28"/>
      <c r="C428" s="23"/>
      <c r="D428" s="28"/>
      <c r="E428" s="23"/>
      <c r="G428" s="25"/>
      <c r="H428" s="25"/>
      <c r="I428" s="25"/>
      <c r="J428" s="23"/>
    </row>
    <row r="429" spans="1:10" s="57" customFormat="1" ht="12.75">
      <c r="A429" s="58"/>
      <c r="B429" s="28"/>
      <c r="C429" s="23"/>
      <c r="D429" s="28"/>
      <c r="E429" s="23"/>
      <c r="G429" s="25"/>
      <c r="H429" s="25"/>
      <c r="I429" s="25"/>
      <c r="J429" s="23"/>
    </row>
    <row r="430" spans="1:10" s="57" customFormat="1" ht="12.75">
      <c r="A430" s="58"/>
      <c r="B430" s="28"/>
      <c r="C430" s="23"/>
      <c r="D430" s="28"/>
      <c r="E430" s="23"/>
      <c r="G430" s="25"/>
      <c r="H430" s="25"/>
      <c r="I430" s="25"/>
      <c r="J430" s="23"/>
    </row>
    <row r="431" spans="1:10" s="57" customFormat="1" ht="12.75">
      <c r="A431" s="58"/>
      <c r="B431" s="28"/>
      <c r="C431" s="23"/>
      <c r="D431" s="28"/>
      <c r="E431" s="23"/>
      <c r="G431" s="25"/>
      <c r="H431" s="25"/>
      <c r="I431" s="25"/>
      <c r="J431" s="23"/>
    </row>
    <row r="432" spans="1:10" s="57" customFormat="1" ht="12.75">
      <c r="A432" s="58"/>
      <c r="B432" s="28"/>
      <c r="C432" s="23"/>
      <c r="D432" s="28"/>
      <c r="E432" s="23"/>
      <c r="G432" s="25"/>
      <c r="H432" s="25"/>
      <c r="I432" s="25"/>
      <c r="J432" s="23"/>
    </row>
    <row r="433" spans="1:10" s="57" customFormat="1" ht="12.75">
      <c r="A433" s="58"/>
      <c r="B433" s="28"/>
      <c r="C433" s="23"/>
      <c r="D433" s="28"/>
      <c r="E433" s="23"/>
      <c r="G433" s="25"/>
      <c r="H433" s="25"/>
      <c r="I433" s="25"/>
      <c r="J433" s="23"/>
    </row>
    <row r="434" spans="1:10" s="57" customFormat="1" ht="12.75">
      <c r="A434" s="58"/>
      <c r="B434" s="28"/>
      <c r="C434" s="23"/>
      <c r="D434" s="28"/>
      <c r="E434" s="23"/>
      <c r="G434" s="25"/>
      <c r="H434" s="25"/>
      <c r="I434" s="25"/>
      <c r="J434" s="23"/>
    </row>
    <row r="435" spans="1:10" s="57" customFormat="1" ht="12.75">
      <c r="A435" s="58"/>
      <c r="B435" s="28"/>
      <c r="C435" s="23"/>
      <c r="D435" s="28"/>
      <c r="E435" s="23"/>
      <c r="G435" s="25"/>
      <c r="H435" s="25"/>
      <c r="I435" s="25"/>
      <c r="J435" s="23"/>
    </row>
    <row r="436" spans="1:10" s="57" customFormat="1" ht="12.75">
      <c r="A436" s="58"/>
      <c r="B436" s="28"/>
      <c r="C436" s="23"/>
      <c r="D436" s="28"/>
      <c r="E436" s="23"/>
      <c r="G436" s="25"/>
      <c r="H436" s="25"/>
      <c r="I436" s="25"/>
      <c r="J436" s="23"/>
    </row>
    <row r="437" spans="1:10" s="57" customFormat="1" ht="12.75">
      <c r="A437" s="58"/>
      <c r="B437" s="28"/>
      <c r="C437" s="23"/>
      <c r="D437" s="28"/>
      <c r="E437" s="23"/>
      <c r="G437" s="25"/>
      <c r="H437" s="25"/>
      <c r="I437" s="25"/>
      <c r="J437" s="23"/>
    </row>
    <row r="438" spans="1:10" s="57" customFormat="1" ht="12.75">
      <c r="A438" s="58"/>
      <c r="B438" s="28"/>
      <c r="C438" s="23"/>
      <c r="D438" s="28"/>
      <c r="E438" s="23"/>
      <c r="G438" s="25"/>
      <c r="H438" s="25"/>
      <c r="I438" s="25"/>
      <c r="J438" s="23"/>
    </row>
    <row r="439" spans="1:10" s="57" customFormat="1" ht="12.75">
      <c r="A439" s="58"/>
      <c r="B439" s="28"/>
      <c r="C439" s="23"/>
      <c r="D439" s="28"/>
      <c r="E439" s="23"/>
      <c r="G439" s="25"/>
      <c r="H439" s="25"/>
      <c r="I439" s="25"/>
      <c r="J439" s="23"/>
    </row>
    <row r="440" spans="1:10" s="57" customFormat="1" ht="12.75">
      <c r="A440" s="58"/>
      <c r="B440" s="28"/>
      <c r="C440" s="23"/>
      <c r="D440" s="28"/>
      <c r="E440" s="23"/>
      <c r="G440" s="25"/>
      <c r="H440" s="25"/>
      <c r="I440" s="25"/>
      <c r="J440" s="23"/>
    </row>
    <row r="441" spans="1:10" s="57" customFormat="1" ht="12.75">
      <c r="A441" s="58"/>
      <c r="B441" s="28"/>
      <c r="C441" s="23"/>
      <c r="D441" s="28"/>
      <c r="E441" s="23"/>
      <c r="G441" s="25"/>
      <c r="H441" s="25"/>
      <c r="I441" s="25"/>
      <c r="J441" s="23"/>
    </row>
    <row r="442" spans="1:10" s="57" customFormat="1" ht="12.75">
      <c r="A442" s="58"/>
      <c r="B442" s="28"/>
      <c r="C442" s="23"/>
      <c r="D442" s="28"/>
      <c r="E442" s="23"/>
      <c r="G442" s="25"/>
      <c r="H442" s="25"/>
      <c r="I442" s="25"/>
      <c r="J442" s="23"/>
    </row>
    <row r="443" spans="1:10" s="57" customFormat="1" ht="12.75">
      <c r="A443" s="58"/>
      <c r="B443" s="28"/>
      <c r="C443" s="23"/>
      <c r="D443" s="28"/>
      <c r="E443" s="23"/>
      <c r="G443" s="25"/>
      <c r="H443" s="25"/>
      <c r="I443" s="25"/>
      <c r="J443" s="23"/>
    </row>
    <row r="444" spans="1:10" s="57" customFormat="1" ht="12.75">
      <c r="A444" s="58"/>
      <c r="B444" s="28"/>
      <c r="C444" s="23"/>
      <c r="D444" s="28"/>
      <c r="E444" s="23"/>
      <c r="G444" s="25"/>
      <c r="H444" s="25"/>
      <c r="I444" s="25"/>
      <c r="J444" s="23"/>
    </row>
    <row r="445" spans="1:10" s="57" customFormat="1" ht="12.75">
      <c r="A445" s="58"/>
      <c r="B445" s="28"/>
      <c r="C445" s="23"/>
      <c r="D445" s="28"/>
      <c r="E445" s="23"/>
      <c r="G445" s="25"/>
      <c r="H445" s="25"/>
      <c r="I445" s="25"/>
      <c r="J445" s="23"/>
    </row>
    <row r="446" spans="1:10" s="57" customFormat="1" ht="12.75">
      <c r="A446" s="58"/>
      <c r="B446" s="28"/>
      <c r="C446" s="23"/>
      <c r="D446" s="28"/>
      <c r="E446" s="23"/>
      <c r="G446" s="25"/>
      <c r="H446" s="25"/>
      <c r="I446" s="25"/>
      <c r="J446" s="23"/>
    </row>
    <row r="447" spans="1:10" s="57" customFormat="1" ht="12.75">
      <c r="A447" s="58"/>
      <c r="B447" s="28"/>
      <c r="C447" s="23"/>
      <c r="D447" s="28"/>
      <c r="E447" s="23"/>
      <c r="G447" s="25"/>
      <c r="H447" s="25"/>
      <c r="I447" s="25"/>
      <c r="J447" s="23"/>
    </row>
    <row r="448" spans="1:10" s="57" customFormat="1" ht="12.75">
      <c r="A448" s="58"/>
      <c r="B448" s="28"/>
      <c r="C448" s="23"/>
      <c r="D448" s="28"/>
      <c r="E448" s="23"/>
      <c r="G448" s="25"/>
      <c r="H448" s="25"/>
      <c r="I448" s="25"/>
      <c r="J448" s="23"/>
    </row>
    <row r="449" spans="1:10" s="57" customFormat="1" ht="12.75">
      <c r="A449" s="58"/>
      <c r="B449" s="28"/>
      <c r="C449" s="23"/>
      <c r="D449" s="28"/>
      <c r="E449" s="23"/>
      <c r="G449" s="25"/>
      <c r="H449" s="25"/>
      <c r="I449" s="25"/>
      <c r="J449" s="23"/>
    </row>
    <row r="450" spans="1:10" s="57" customFormat="1" ht="12.75">
      <c r="A450" s="58"/>
      <c r="B450" s="28"/>
      <c r="C450" s="23"/>
      <c r="D450" s="28"/>
      <c r="E450" s="23"/>
      <c r="G450" s="25"/>
      <c r="H450" s="25"/>
      <c r="I450" s="25"/>
      <c r="J450" s="23"/>
    </row>
    <row r="451" spans="1:10" s="57" customFormat="1" ht="12.75">
      <c r="A451" s="58"/>
      <c r="B451" s="28"/>
      <c r="C451" s="23"/>
      <c r="D451" s="28"/>
      <c r="E451" s="23"/>
      <c r="G451" s="25"/>
      <c r="H451" s="25"/>
      <c r="I451" s="25"/>
      <c r="J451" s="23"/>
    </row>
    <row r="452" spans="1:10" s="57" customFormat="1" ht="12.75">
      <c r="A452" s="58"/>
      <c r="B452" s="28"/>
      <c r="C452" s="23"/>
      <c r="D452" s="28"/>
      <c r="E452" s="23"/>
      <c r="G452" s="25"/>
      <c r="H452" s="25"/>
      <c r="I452" s="25"/>
      <c r="J452" s="23"/>
    </row>
    <row r="453" spans="1:10" s="57" customFormat="1" ht="12.75">
      <c r="A453" s="58"/>
      <c r="B453" s="28"/>
      <c r="C453" s="23"/>
      <c r="D453" s="28"/>
      <c r="E453" s="23"/>
      <c r="G453" s="25"/>
      <c r="H453" s="25"/>
      <c r="I453" s="25"/>
      <c r="J453" s="23"/>
    </row>
    <row r="454" spans="1:10" s="57" customFormat="1" ht="12.75">
      <c r="A454" s="58"/>
      <c r="B454" s="28"/>
      <c r="C454" s="23"/>
      <c r="D454" s="28"/>
      <c r="E454" s="23"/>
      <c r="G454" s="25"/>
      <c r="H454" s="25"/>
      <c r="I454" s="25"/>
      <c r="J454" s="23"/>
    </row>
    <row r="455" spans="1:10" s="57" customFormat="1" ht="12.75">
      <c r="A455" s="58"/>
      <c r="B455" s="28"/>
      <c r="C455" s="23"/>
      <c r="D455" s="28"/>
      <c r="E455" s="23"/>
      <c r="G455" s="25"/>
      <c r="H455" s="25"/>
      <c r="I455" s="25"/>
      <c r="J455" s="23"/>
    </row>
    <row r="456" spans="1:10" s="57" customFormat="1" ht="12.75">
      <c r="A456" s="58"/>
      <c r="B456" s="28"/>
      <c r="C456" s="23"/>
      <c r="D456" s="28"/>
      <c r="E456" s="23"/>
      <c r="G456" s="25"/>
      <c r="H456" s="25"/>
      <c r="I456" s="25"/>
      <c r="J456" s="23"/>
    </row>
    <row r="457" spans="1:10" s="57" customFormat="1" ht="12.75">
      <c r="A457" s="58"/>
      <c r="B457" s="28"/>
      <c r="C457" s="23"/>
      <c r="D457" s="28"/>
      <c r="E457" s="23"/>
      <c r="G457" s="25"/>
      <c r="H457" s="25"/>
      <c r="I457" s="25"/>
      <c r="J457" s="23"/>
    </row>
    <row r="458" spans="1:10" s="57" customFormat="1" ht="12.75">
      <c r="A458" s="58"/>
      <c r="B458" s="28"/>
      <c r="C458" s="23"/>
      <c r="D458" s="28"/>
      <c r="E458" s="23"/>
      <c r="G458" s="25"/>
      <c r="H458" s="25"/>
      <c r="I458" s="25"/>
      <c r="J458" s="23"/>
    </row>
    <row r="459" spans="1:10" s="57" customFormat="1" ht="12.75">
      <c r="A459" s="58"/>
      <c r="B459" s="28"/>
      <c r="C459" s="23"/>
      <c r="D459" s="28"/>
      <c r="E459" s="23"/>
      <c r="G459" s="25"/>
      <c r="H459" s="25"/>
      <c r="I459" s="25"/>
      <c r="J459" s="23"/>
    </row>
    <row r="460" spans="1:10" s="57" customFormat="1" ht="12.75">
      <c r="A460" s="58"/>
      <c r="B460" s="28"/>
      <c r="C460" s="23"/>
      <c r="D460" s="28"/>
      <c r="E460" s="23"/>
      <c r="G460" s="25"/>
      <c r="H460" s="25"/>
      <c r="I460" s="25"/>
      <c r="J460" s="23"/>
    </row>
    <row r="461" spans="1:10" s="57" customFormat="1" ht="12.75">
      <c r="A461" s="58"/>
      <c r="B461" s="28"/>
      <c r="C461" s="23"/>
      <c r="D461" s="28"/>
      <c r="E461" s="23"/>
      <c r="G461" s="25"/>
      <c r="H461" s="25"/>
      <c r="I461" s="25"/>
      <c r="J461" s="23"/>
    </row>
    <row r="462" spans="1:10" s="57" customFormat="1" ht="12.75">
      <c r="A462" s="58"/>
      <c r="B462" s="28"/>
      <c r="C462" s="23"/>
      <c r="D462" s="28"/>
      <c r="E462" s="23"/>
      <c r="G462" s="25"/>
      <c r="H462" s="25"/>
      <c r="I462" s="25"/>
      <c r="J462" s="23"/>
    </row>
    <row r="463" spans="1:10" s="57" customFormat="1" ht="12.75">
      <c r="A463" s="58"/>
      <c r="B463" s="28"/>
      <c r="C463" s="23"/>
      <c r="D463" s="28"/>
      <c r="E463" s="23"/>
      <c r="G463" s="25"/>
      <c r="H463" s="25"/>
      <c r="I463" s="25"/>
      <c r="J463" s="23"/>
    </row>
    <row r="464" spans="1:10" s="57" customFormat="1" ht="12.75">
      <c r="A464" s="58"/>
      <c r="B464" s="28"/>
      <c r="C464" s="23"/>
      <c r="D464" s="28"/>
      <c r="E464" s="23"/>
      <c r="G464" s="25"/>
      <c r="H464" s="25"/>
      <c r="I464" s="25"/>
      <c r="J464" s="23"/>
    </row>
    <row r="465" spans="1:10" s="57" customFormat="1" ht="12.75">
      <c r="A465" s="58"/>
      <c r="B465" s="28"/>
      <c r="C465" s="23"/>
      <c r="D465" s="28"/>
      <c r="E465" s="23"/>
      <c r="G465" s="25"/>
      <c r="H465" s="25"/>
      <c r="I465" s="25"/>
      <c r="J465" s="23"/>
    </row>
    <row r="466" spans="1:10" s="57" customFormat="1" ht="12.75">
      <c r="A466" s="58"/>
      <c r="B466" s="28"/>
      <c r="C466" s="23"/>
      <c r="D466" s="28"/>
      <c r="E466" s="23"/>
      <c r="G466" s="25"/>
      <c r="H466" s="25"/>
      <c r="I466" s="25"/>
      <c r="J466" s="23"/>
    </row>
    <row r="467" spans="1:10" s="57" customFormat="1" ht="12.75">
      <c r="A467" s="58"/>
      <c r="B467" s="28"/>
      <c r="C467" s="23"/>
      <c r="D467" s="28"/>
      <c r="E467" s="23"/>
      <c r="G467" s="25"/>
      <c r="H467" s="25"/>
      <c r="I467" s="25"/>
      <c r="J467" s="23"/>
    </row>
    <row r="468" spans="1:10" s="57" customFormat="1" ht="12.75">
      <c r="A468" s="58"/>
      <c r="B468" s="28"/>
      <c r="C468" s="23"/>
      <c r="D468" s="28"/>
      <c r="E468" s="23"/>
      <c r="G468" s="25"/>
      <c r="H468" s="25"/>
      <c r="I468" s="25"/>
      <c r="J468" s="23"/>
    </row>
    <row r="469" spans="1:10" s="57" customFormat="1" ht="12.75">
      <c r="A469" s="58"/>
      <c r="B469" s="28"/>
      <c r="C469" s="23"/>
      <c r="D469" s="28"/>
      <c r="E469" s="23"/>
      <c r="G469" s="25"/>
      <c r="H469" s="25"/>
      <c r="I469" s="25"/>
      <c r="J469" s="23"/>
    </row>
    <row r="470" spans="1:10" s="57" customFormat="1" ht="12.75">
      <c r="A470" s="58"/>
      <c r="B470" s="28"/>
      <c r="C470" s="23"/>
      <c r="D470" s="28"/>
      <c r="E470" s="23"/>
      <c r="G470" s="25"/>
      <c r="H470" s="25"/>
      <c r="I470" s="25"/>
      <c r="J470" s="23"/>
    </row>
    <row r="471" spans="1:10" s="57" customFormat="1" ht="12.75">
      <c r="A471" s="58"/>
      <c r="B471" s="28"/>
      <c r="C471" s="23"/>
      <c r="D471" s="28"/>
      <c r="E471" s="23"/>
      <c r="G471" s="25"/>
      <c r="H471" s="25"/>
      <c r="I471" s="25"/>
      <c r="J471" s="23"/>
    </row>
    <row r="472" spans="1:10" s="57" customFormat="1" ht="12.75">
      <c r="A472" s="58"/>
      <c r="B472" s="28"/>
      <c r="C472" s="23"/>
      <c r="D472" s="28"/>
      <c r="E472" s="23"/>
      <c r="G472" s="25"/>
      <c r="H472" s="25"/>
      <c r="I472" s="25"/>
      <c r="J472" s="23"/>
    </row>
    <row r="473" spans="1:10" s="57" customFormat="1" ht="12.75">
      <c r="A473" s="58"/>
      <c r="B473" s="28"/>
      <c r="C473" s="23"/>
      <c r="D473" s="28"/>
      <c r="E473" s="23"/>
      <c r="G473" s="25"/>
      <c r="H473" s="25"/>
      <c r="I473" s="25"/>
      <c r="J473" s="23"/>
    </row>
    <row r="474" spans="1:10" s="57" customFormat="1" ht="12.75">
      <c r="A474" s="58"/>
      <c r="B474" s="28"/>
      <c r="C474" s="23"/>
      <c r="D474" s="28"/>
      <c r="E474" s="23"/>
      <c r="G474" s="25"/>
      <c r="H474" s="25"/>
      <c r="I474" s="25"/>
      <c r="J474" s="23"/>
    </row>
    <row r="475" spans="1:10" s="57" customFormat="1" ht="12.75">
      <c r="A475" s="58"/>
      <c r="B475" s="28"/>
      <c r="C475" s="23"/>
      <c r="D475" s="28"/>
      <c r="E475" s="23"/>
      <c r="G475" s="25"/>
      <c r="H475" s="25"/>
      <c r="I475" s="25"/>
      <c r="J475" s="23"/>
    </row>
    <row r="476" spans="1:10" s="57" customFormat="1" ht="12.75">
      <c r="A476" s="58"/>
      <c r="B476" s="28"/>
      <c r="C476" s="23"/>
      <c r="D476" s="28"/>
      <c r="E476" s="23"/>
      <c r="G476" s="25"/>
      <c r="H476" s="25"/>
      <c r="I476" s="25"/>
      <c r="J476" s="23"/>
    </row>
    <row r="477" spans="1:10" s="57" customFormat="1" ht="12.75">
      <c r="A477" s="58"/>
      <c r="B477" s="28"/>
      <c r="C477" s="23"/>
      <c r="D477" s="28"/>
      <c r="E477" s="23"/>
      <c r="G477" s="25"/>
      <c r="H477" s="25"/>
      <c r="I477" s="25"/>
      <c r="J477" s="23"/>
    </row>
    <row r="478" spans="1:10" s="57" customFormat="1" ht="12.75">
      <c r="A478" s="58"/>
      <c r="B478" s="28"/>
      <c r="C478" s="23"/>
      <c r="D478" s="28"/>
      <c r="E478" s="23"/>
      <c r="G478" s="25"/>
      <c r="H478" s="25"/>
      <c r="I478" s="25"/>
      <c r="J478" s="23"/>
    </row>
    <row r="479" spans="1:10" s="57" customFormat="1" ht="12.75">
      <c r="A479" s="58"/>
      <c r="B479" s="28"/>
      <c r="C479" s="23"/>
      <c r="D479" s="28"/>
      <c r="E479" s="23"/>
      <c r="G479" s="25"/>
      <c r="H479" s="25"/>
      <c r="I479" s="25"/>
      <c r="J479" s="23"/>
    </row>
    <row r="480" spans="1:10" s="57" customFormat="1" ht="12.75">
      <c r="A480" s="58"/>
      <c r="B480" s="28"/>
      <c r="C480" s="23"/>
      <c r="D480" s="28"/>
      <c r="E480" s="23"/>
      <c r="G480" s="25"/>
      <c r="H480" s="25"/>
      <c r="I480" s="25"/>
      <c r="J480" s="23"/>
    </row>
    <row r="481" spans="1:10" s="57" customFormat="1" ht="12.75">
      <c r="A481" s="58"/>
      <c r="B481" s="28"/>
      <c r="C481" s="23"/>
      <c r="D481" s="28"/>
      <c r="E481" s="23"/>
      <c r="G481" s="25"/>
      <c r="H481" s="25"/>
      <c r="I481" s="25"/>
      <c r="J481" s="23"/>
    </row>
    <row r="482" spans="1:10" s="57" customFormat="1" ht="12.75">
      <c r="A482" s="58"/>
      <c r="B482" s="28"/>
      <c r="C482" s="23"/>
      <c r="D482" s="28"/>
      <c r="E482" s="23"/>
      <c r="G482" s="25"/>
      <c r="H482" s="25"/>
      <c r="I482" s="25"/>
      <c r="J482" s="23"/>
    </row>
    <row r="483" spans="1:10" s="57" customFormat="1" ht="12.75">
      <c r="A483" s="58"/>
      <c r="B483" s="28"/>
      <c r="C483" s="23"/>
      <c r="D483" s="28"/>
      <c r="E483" s="23"/>
      <c r="G483" s="25"/>
      <c r="H483" s="25"/>
      <c r="I483" s="25"/>
      <c r="J483" s="23"/>
    </row>
    <row r="484" spans="1:10" s="57" customFormat="1" ht="12.75">
      <c r="A484" s="58"/>
      <c r="B484" s="28"/>
      <c r="C484" s="23"/>
      <c r="D484" s="28"/>
      <c r="E484" s="23"/>
      <c r="G484" s="25"/>
      <c r="H484" s="25"/>
      <c r="I484" s="25"/>
      <c r="J484" s="23"/>
    </row>
    <row r="485" spans="1:10" s="57" customFormat="1" ht="12.75">
      <c r="A485" s="58"/>
      <c r="B485" s="28"/>
      <c r="C485" s="23"/>
      <c r="D485" s="28"/>
      <c r="E485" s="23"/>
      <c r="G485" s="25"/>
      <c r="H485" s="25"/>
      <c r="I485" s="25"/>
      <c r="J485" s="23"/>
    </row>
    <row r="486" spans="1:10" s="57" customFormat="1" ht="12.75">
      <c r="A486" s="58"/>
      <c r="B486" s="28"/>
      <c r="C486" s="23"/>
      <c r="D486" s="28"/>
      <c r="E486" s="23"/>
      <c r="G486" s="25"/>
      <c r="H486" s="25"/>
      <c r="I486" s="25"/>
      <c r="J486" s="23"/>
    </row>
    <row r="487" spans="1:10" s="57" customFormat="1" ht="12.75">
      <c r="A487" s="58"/>
      <c r="B487" s="28"/>
      <c r="C487" s="23"/>
      <c r="D487" s="28"/>
      <c r="E487" s="23"/>
      <c r="G487" s="25"/>
      <c r="H487" s="25"/>
      <c r="I487" s="25"/>
      <c r="J487" s="23"/>
    </row>
    <row r="488" spans="1:10" s="57" customFormat="1" ht="12.75">
      <c r="A488" s="58"/>
      <c r="B488" s="28"/>
      <c r="C488" s="23"/>
      <c r="D488" s="28"/>
      <c r="E488" s="23"/>
      <c r="G488" s="25"/>
      <c r="H488" s="25"/>
      <c r="I488" s="25"/>
      <c r="J488" s="23"/>
    </row>
    <row r="489" spans="1:10" s="57" customFormat="1" ht="12.75">
      <c r="A489" s="58"/>
      <c r="B489" s="28"/>
      <c r="C489" s="23"/>
      <c r="D489" s="28"/>
      <c r="E489" s="23"/>
      <c r="G489" s="25"/>
      <c r="H489" s="25"/>
      <c r="I489" s="25"/>
      <c r="J489" s="23"/>
    </row>
    <row r="490" spans="1:10" s="57" customFormat="1" ht="12.75">
      <c r="A490" s="58"/>
      <c r="B490" s="28"/>
      <c r="C490" s="23"/>
      <c r="D490" s="28"/>
      <c r="E490" s="23"/>
      <c r="G490" s="25"/>
      <c r="H490" s="25"/>
      <c r="I490" s="25"/>
      <c r="J490" s="23"/>
    </row>
    <row r="491" spans="1:10" s="57" customFormat="1" ht="12.75">
      <c r="A491" s="58"/>
      <c r="B491" s="28"/>
      <c r="C491" s="23"/>
      <c r="D491" s="28"/>
      <c r="E491" s="23"/>
      <c r="G491" s="25"/>
      <c r="H491" s="25"/>
      <c r="I491" s="25"/>
      <c r="J491" s="23"/>
    </row>
    <row r="492" spans="1:10" s="57" customFormat="1" ht="12.75">
      <c r="A492" s="58"/>
      <c r="B492" s="28"/>
      <c r="C492" s="23"/>
      <c r="D492" s="28"/>
      <c r="E492" s="23"/>
      <c r="G492" s="25"/>
      <c r="H492" s="25"/>
      <c r="I492" s="25"/>
      <c r="J492" s="23"/>
    </row>
    <row r="493" spans="1:10" s="57" customFormat="1" ht="12.75">
      <c r="A493" s="58"/>
      <c r="B493" s="28"/>
      <c r="C493" s="23"/>
      <c r="D493" s="28"/>
      <c r="E493" s="23"/>
      <c r="G493" s="25"/>
      <c r="H493" s="25"/>
      <c r="I493" s="25"/>
      <c r="J493" s="23"/>
    </row>
    <row r="494" spans="1:10" s="57" customFormat="1" ht="12.75">
      <c r="A494" s="58"/>
      <c r="B494" s="28"/>
      <c r="C494" s="23"/>
      <c r="D494" s="28"/>
      <c r="E494" s="23"/>
      <c r="G494" s="25"/>
      <c r="H494" s="25"/>
      <c r="I494" s="25"/>
      <c r="J494" s="23"/>
    </row>
    <row r="495" spans="1:10" s="57" customFormat="1" ht="12.75">
      <c r="A495" s="58"/>
      <c r="B495" s="28"/>
      <c r="C495" s="23"/>
      <c r="D495" s="28"/>
      <c r="E495" s="23"/>
      <c r="G495" s="25"/>
      <c r="H495" s="25"/>
      <c r="I495" s="25"/>
      <c r="J495" s="23"/>
    </row>
    <row r="496" spans="1:10" s="57" customFormat="1" ht="12.75">
      <c r="A496" s="58"/>
      <c r="B496" s="28"/>
      <c r="C496" s="23"/>
      <c r="D496" s="28"/>
      <c r="E496" s="23"/>
      <c r="G496" s="25"/>
      <c r="H496" s="25"/>
      <c r="I496" s="25"/>
      <c r="J496" s="23"/>
    </row>
    <row r="497" spans="1:10" s="57" customFormat="1" ht="12.75">
      <c r="A497" s="58"/>
      <c r="B497" s="28"/>
      <c r="C497" s="23"/>
      <c r="D497" s="28"/>
      <c r="E497" s="23"/>
      <c r="G497" s="25"/>
      <c r="H497" s="25"/>
      <c r="I497" s="25"/>
      <c r="J497" s="23"/>
    </row>
    <row r="498" spans="1:10" s="57" customFormat="1" ht="12.75">
      <c r="A498" s="58"/>
      <c r="B498" s="28"/>
      <c r="C498" s="23"/>
      <c r="D498" s="28"/>
      <c r="E498" s="23"/>
      <c r="G498" s="25"/>
      <c r="H498" s="25"/>
      <c r="I498" s="25"/>
      <c r="J498" s="23"/>
    </row>
    <row r="499" spans="1:10" s="57" customFormat="1" ht="12.75">
      <c r="A499" s="58"/>
      <c r="B499" s="28"/>
      <c r="C499" s="23"/>
      <c r="D499" s="28"/>
      <c r="E499" s="23"/>
      <c r="G499" s="25"/>
      <c r="H499" s="25"/>
      <c r="I499" s="25"/>
      <c r="J499" s="23"/>
    </row>
    <row r="500" spans="1:10" s="57" customFormat="1" ht="12.75">
      <c r="A500" s="58"/>
      <c r="B500" s="28"/>
      <c r="C500" s="23"/>
      <c r="D500" s="28"/>
      <c r="E500" s="23"/>
      <c r="G500" s="25"/>
      <c r="H500" s="25"/>
      <c r="I500" s="25"/>
      <c r="J500" s="23"/>
    </row>
    <row r="501" spans="1:10" s="57" customFormat="1" ht="12.75">
      <c r="A501" s="58"/>
      <c r="B501" s="28"/>
      <c r="C501" s="23"/>
      <c r="D501" s="28"/>
      <c r="E501" s="23"/>
      <c r="G501" s="25"/>
      <c r="H501" s="25"/>
      <c r="I501" s="25"/>
      <c r="J501" s="23"/>
    </row>
    <row r="502" spans="1:10" s="57" customFormat="1" ht="12.75">
      <c r="A502" s="58"/>
      <c r="B502" s="28"/>
      <c r="C502" s="23"/>
      <c r="D502" s="28"/>
      <c r="E502" s="23"/>
      <c r="G502" s="25"/>
      <c r="H502" s="25"/>
      <c r="I502" s="25"/>
      <c r="J502" s="23"/>
    </row>
    <row r="503" spans="1:10" s="57" customFormat="1">
      <c r="A503" s="58"/>
      <c r="B503" s="27"/>
      <c r="C503" s="23"/>
      <c r="D503" s="26"/>
      <c r="E503" s="23"/>
      <c r="G503" s="25"/>
      <c r="H503" s="25"/>
      <c r="I503" s="25"/>
      <c r="J503" s="23"/>
    </row>
    <row r="504" spans="1:10" s="57" customFormat="1">
      <c r="A504" s="58"/>
      <c r="B504" s="27"/>
      <c r="C504" s="23"/>
      <c r="D504" s="26"/>
      <c r="E504" s="23"/>
      <c r="G504" s="25"/>
      <c r="H504" s="25"/>
      <c r="I504" s="25"/>
      <c r="J504" s="23"/>
    </row>
    <row r="505" spans="1:10" s="57" customFormat="1">
      <c r="A505" s="58"/>
      <c r="B505" s="27"/>
      <c r="C505" s="23"/>
      <c r="D505" s="26"/>
      <c r="E505" s="23"/>
      <c r="G505" s="25"/>
      <c r="H505" s="25"/>
      <c r="I505" s="25"/>
      <c r="J505" s="23"/>
    </row>
    <row r="506" spans="1:10" s="57" customFormat="1">
      <c r="A506" s="58"/>
      <c r="B506" s="27"/>
      <c r="C506" s="23"/>
      <c r="D506" s="26"/>
      <c r="E506" s="23"/>
      <c r="G506" s="25"/>
      <c r="H506" s="25"/>
      <c r="I506" s="25"/>
      <c r="J506" s="23"/>
    </row>
    <row r="507" spans="1:10" s="57" customFormat="1">
      <c r="A507" s="58"/>
      <c r="B507" s="27"/>
      <c r="C507" s="23"/>
      <c r="D507" s="26"/>
      <c r="E507" s="23"/>
      <c r="G507" s="25"/>
      <c r="H507" s="25"/>
      <c r="I507" s="25"/>
      <c r="J507" s="23"/>
    </row>
    <row r="508" spans="1:10" s="57" customFormat="1">
      <c r="A508" s="58"/>
      <c r="B508" s="27"/>
      <c r="C508" s="23"/>
      <c r="D508" s="26"/>
      <c r="E508" s="23"/>
      <c r="G508" s="25"/>
      <c r="H508" s="25"/>
      <c r="I508" s="25"/>
      <c r="J508" s="23"/>
    </row>
    <row r="509" spans="1:10" s="57" customFormat="1">
      <c r="A509" s="58"/>
      <c r="B509" s="27"/>
      <c r="C509" s="23"/>
      <c r="D509" s="26"/>
      <c r="E509" s="23"/>
      <c r="G509" s="25"/>
      <c r="H509" s="25"/>
      <c r="I509" s="25"/>
      <c r="J509" s="23"/>
    </row>
    <row r="510" spans="1:10" s="57" customFormat="1">
      <c r="A510" s="58"/>
      <c r="B510" s="27"/>
      <c r="C510" s="23"/>
      <c r="D510" s="26"/>
      <c r="E510" s="23"/>
      <c r="G510" s="25"/>
      <c r="H510" s="25"/>
      <c r="I510" s="25"/>
      <c r="J510" s="23"/>
    </row>
    <row r="511" spans="1:10" s="57" customFormat="1">
      <c r="A511" s="58"/>
      <c r="B511" s="27"/>
      <c r="C511" s="23"/>
      <c r="D511" s="26"/>
      <c r="E511" s="23"/>
      <c r="G511" s="25"/>
      <c r="H511" s="25"/>
      <c r="I511" s="25"/>
      <c r="J511" s="23"/>
    </row>
    <row r="512" spans="1:10" s="57" customFormat="1">
      <c r="A512" s="58"/>
      <c r="B512" s="27"/>
      <c r="C512" s="23"/>
      <c r="D512" s="26"/>
      <c r="E512" s="23"/>
      <c r="G512" s="25"/>
      <c r="H512" s="25"/>
      <c r="I512" s="25"/>
      <c r="J512" s="23"/>
    </row>
    <row r="513" spans="1:10" s="57" customFormat="1">
      <c r="A513" s="58"/>
      <c r="B513" s="27"/>
      <c r="C513" s="23"/>
      <c r="D513" s="26"/>
      <c r="E513" s="23"/>
      <c r="G513" s="25"/>
      <c r="H513" s="25"/>
      <c r="I513" s="25"/>
      <c r="J513" s="23"/>
    </row>
    <row r="514" spans="1:10" s="57" customFormat="1">
      <c r="A514" s="58"/>
      <c r="B514" s="27"/>
      <c r="C514" s="23"/>
      <c r="D514" s="26"/>
      <c r="E514" s="23"/>
      <c r="G514" s="25"/>
      <c r="H514" s="25"/>
      <c r="I514" s="25"/>
      <c r="J514" s="23"/>
    </row>
    <row r="515" spans="1:10" s="57" customFormat="1">
      <c r="A515" s="58"/>
      <c r="B515" s="27"/>
      <c r="C515" s="23"/>
      <c r="D515" s="26"/>
      <c r="E515" s="23"/>
      <c r="G515" s="25"/>
      <c r="H515" s="25"/>
      <c r="I515" s="25"/>
      <c r="J515" s="23"/>
    </row>
    <row r="516" spans="1:10" s="57" customFormat="1">
      <c r="A516" s="58"/>
      <c r="B516" s="27"/>
      <c r="C516" s="23"/>
      <c r="D516" s="26"/>
      <c r="E516" s="23"/>
      <c r="G516" s="25"/>
      <c r="H516" s="25"/>
      <c r="I516" s="25"/>
      <c r="J516" s="23"/>
    </row>
    <row r="517" spans="1:10" s="57" customFormat="1">
      <c r="A517" s="58"/>
      <c r="B517" s="27"/>
      <c r="C517" s="23"/>
      <c r="D517" s="26"/>
      <c r="E517" s="23"/>
      <c r="G517" s="25"/>
      <c r="H517" s="25"/>
      <c r="I517" s="25"/>
      <c r="J517" s="23"/>
    </row>
    <row r="518" spans="1:10" s="57" customFormat="1">
      <c r="A518" s="58"/>
      <c r="B518" s="27"/>
      <c r="C518" s="23"/>
      <c r="D518" s="26"/>
      <c r="E518" s="23"/>
      <c r="G518" s="25"/>
      <c r="H518" s="25"/>
      <c r="I518" s="25"/>
      <c r="J518" s="23"/>
    </row>
    <row r="519" spans="1:10" s="57" customFormat="1">
      <c r="A519" s="58"/>
      <c r="B519" s="27"/>
      <c r="C519" s="23"/>
      <c r="D519" s="26"/>
      <c r="E519" s="23"/>
      <c r="G519" s="25"/>
      <c r="H519" s="25"/>
      <c r="I519" s="25"/>
      <c r="J519" s="23"/>
    </row>
    <row r="520" spans="1:10" s="57" customFormat="1">
      <c r="A520" s="58"/>
      <c r="B520" s="27"/>
      <c r="C520" s="23"/>
      <c r="D520" s="26"/>
      <c r="E520" s="23"/>
      <c r="G520" s="25"/>
      <c r="H520" s="25"/>
      <c r="I520" s="25"/>
      <c r="J520" s="23"/>
    </row>
    <row r="521" spans="1:10" s="57" customFormat="1">
      <c r="A521" s="58"/>
      <c r="B521" s="27"/>
      <c r="C521" s="23"/>
      <c r="D521" s="26"/>
      <c r="E521" s="23"/>
      <c r="G521" s="25"/>
      <c r="H521" s="25"/>
      <c r="I521" s="25"/>
      <c r="J521" s="23"/>
    </row>
    <row r="522" spans="1:10" s="57" customFormat="1">
      <c r="A522" s="58"/>
      <c r="B522" s="27"/>
      <c r="C522" s="23"/>
      <c r="D522" s="26"/>
      <c r="E522" s="23"/>
      <c r="G522" s="25"/>
      <c r="H522" s="25"/>
      <c r="I522" s="25"/>
      <c r="J522" s="23"/>
    </row>
    <row r="523" spans="1:10" s="57" customFormat="1">
      <c r="A523" s="58"/>
      <c r="B523" s="27"/>
      <c r="C523" s="23"/>
      <c r="D523" s="26"/>
      <c r="E523" s="23"/>
      <c r="G523" s="25"/>
      <c r="H523" s="25"/>
      <c r="I523" s="25"/>
      <c r="J523" s="23"/>
    </row>
    <row r="524" spans="1:10" s="57" customFormat="1">
      <c r="A524" s="58"/>
      <c r="B524" s="27"/>
      <c r="C524" s="23"/>
      <c r="D524" s="26"/>
      <c r="E524" s="23"/>
      <c r="G524" s="25"/>
      <c r="H524" s="25"/>
      <c r="I524" s="25"/>
      <c r="J524" s="23"/>
    </row>
    <row r="525" spans="1:10" s="57" customFormat="1">
      <c r="A525" s="58"/>
      <c r="B525" s="27"/>
      <c r="C525" s="23"/>
      <c r="D525" s="26"/>
      <c r="E525" s="23"/>
      <c r="G525" s="25"/>
      <c r="H525" s="25"/>
      <c r="I525" s="25"/>
      <c r="J525" s="23"/>
    </row>
    <row r="526" spans="1:10" s="57" customFormat="1">
      <c r="A526" s="58"/>
      <c r="B526" s="27"/>
      <c r="C526" s="23"/>
      <c r="D526" s="26"/>
      <c r="E526" s="23"/>
      <c r="G526" s="25"/>
      <c r="H526" s="25"/>
      <c r="I526" s="25"/>
      <c r="J526" s="23"/>
    </row>
    <row r="527" spans="1:10" s="57" customFormat="1">
      <c r="A527" s="58"/>
      <c r="B527" s="27"/>
      <c r="C527" s="23"/>
      <c r="D527" s="26"/>
      <c r="E527" s="23"/>
      <c r="G527" s="25"/>
      <c r="H527" s="25"/>
      <c r="I527" s="25"/>
      <c r="J527" s="23"/>
    </row>
    <row r="528" spans="1:10" s="57" customFormat="1">
      <c r="A528" s="58"/>
      <c r="B528" s="27"/>
      <c r="C528" s="23"/>
      <c r="D528" s="26"/>
      <c r="E528" s="23"/>
      <c r="G528" s="25"/>
      <c r="H528" s="25"/>
      <c r="I528" s="25"/>
      <c r="J528" s="23"/>
    </row>
    <row r="529" spans="1:10" s="57" customFormat="1">
      <c r="A529" s="58"/>
      <c r="B529" s="27"/>
      <c r="C529" s="23"/>
      <c r="D529" s="26"/>
      <c r="E529" s="23"/>
      <c r="G529" s="25"/>
      <c r="H529" s="25"/>
      <c r="I529" s="25"/>
      <c r="J529" s="23"/>
    </row>
    <row r="530" spans="1:10" s="57" customFormat="1">
      <c r="A530" s="58"/>
      <c r="B530" s="27"/>
      <c r="C530" s="23"/>
      <c r="D530" s="26"/>
      <c r="E530" s="23"/>
      <c r="G530" s="25"/>
      <c r="H530" s="25"/>
      <c r="I530" s="25"/>
      <c r="J530" s="23"/>
    </row>
    <row r="531" spans="1:10" s="57" customFormat="1">
      <c r="A531" s="58"/>
      <c r="B531" s="27"/>
      <c r="C531" s="23"/>
      <c r="D531" s="26"/>
      <c r="E531" s="23"/>
      <c r="G531" s="25"/>
      <c r="H531" s="25"/>
      <c r="I531" s="25"/>
      <c r="J531" s="23"/>
    </row>
    <row r="532" spans="1:10" s="57" customFormat="1">
      <c r="A532" s="58"/>
      <c r="B532" s="27"/>
      <c r="C532" s="23"/>
      <c r="D532" s="26"/>
      <c r="E532" s="23"/>
      <c r="G532" s="25"/>
      <c r="H532" s="25"/>
      <c r="I532" s="25"/>
      <c r="J532" s="23"/>
    </row>
    <row r="533" spans="1:10" s="57" customFormat="1">
      <c r="A533" s="58"/>
      <c r="B533" s="27"/>
      <c r="C533" s="23"/>
      <c r="D533" s="26"/>
      <c r="E533" s="23"/>
      <c r="G533" s="25"/>
      <c r="H533" s="25"/>
      <c r="I533" s="25"/>
      <c r="J533" s="23"/>
    </row>
    <row r="534" spans="1:10" s="57" customFormat="1">
      <c r="A534" s="58"/>
      <c r="B534" s="27"/>
      <c r="C534" s="23"/>
      <c r="D534" s="26"/>
      <c r="E534" s="23"/>
      <c r="G534" s="25"/>
      <c r="H534" s="25"/>
      <c r="I534" s="25"/>
      <c r="J534" s="23"/>
    </row>
    <row r="535" spans="1:10" s="57" customFormat="1">
      <c r="A535" s="58"/>
      <c r="B535" s="27"/>
      <c r="C535" s="23"/>
      <c r="D535" s="26"/>
      <c r="E535" s="23"/>
      <c r="G535" s="25"/>
      <c r="H535" s="25"/>
      <c r="I535" s="25"/>
      <c r="J535" s="23"/>
    </row>
    <row r="536" spans="1:10" s="57" customFormat="1">
      <c r="A536" s="58"/>
      <c r="B536" s="27"/>
      <c r="C536" s="23"/>
      <c r="D536" s="26"/>
      <c r="E536" s="23"/>
      <c r="G536" s="25"/>
      <c r="H536" s="25"/>
      <c r="I536" s="25"/>
      <c r="J536" s="23"/>
    </row>
    <row r="537" spans="1:10" s="57" customFormat="1">
      <c r="A537" s="58"/>
      <c r="B537" s="27"/>
      <c r="C537" s="23"/>
      <c r="D537" s="26"/>
      <c r="E537" s="23"/>
      <c r="G537" s="25"/>
      <c r="H537" s="25"/>
      <c r="I537" s="25"/>
      <c r="J537" s="23"/>
    </row>
    <row r="538" spans="1:10" s="57" customFormat="1">
      <c r="A538" s="58"/>
      <c r="B538" s="27"/>
      <c r="C538" s="23"/>
      <c r="D538" s="26"/>
      <c r="E538" s="23"/>
      <c r="G538" s="25"/>
      <c r="H538" s="25"/>
      <c r="I538" s="25"/>
      <c r="J538" s="23"/>
    </row>
    <row r="539" spans="1:10" s="57" customFormat="1">
      <c r="A539" s="58"/>
      <c r="B539" s="27"/>
      <c r="C539" s="23"/>
      <c r="D539" s="26"/>
      <c r="E539" s="23"/>
      <c r="G539" s="25"/>
      <c r="H539" s="25"/>
      <c r="I539" s="25"/>
      <c r="J539" s="23"/>
    </row>
    <row r="540" spans="1:10" s="57" customFormat="1">
      <c r="A540" s="58"/>
      <c r="B540" s="27"/>
      <c r="C540" s="23"/>
      <c r="D540" s="26"/>
      <c r="E540" s="23"/>
      <c r="G540" s="25"/>
      <c r="H540" s="25"/>
      <c r="I540" s="25"/>
      <c r="J540" s="23"/>
    </row>
    <row r="541" spans="1:10" s="57" customFormat="1">
      <c r="A541" s="58"/>
      <c r="B541" s="27"/>
      <c r="C541" s="23"/>
      <c r="D541" s="26"/>
      <c r="E541" s="23"/>
      <c r="G541" s="25"/>
      <c r="H541" s="25"/>
      <c r="I541" s="25"/>
      <c r="J541" s="23"/>
    </row>
    <row r="542" spans="1:10" s="57" customFormat="1">
      <c r="A542" s="58"/>
      <c r="B542" s="27"/>
      <c r="C542" s="23"/>
      <c r="D542" s="26"/>
      <c r="E542" s="23"/>
      <c r="G542" s="25"/>
      <c r="H542" s="25"/>
      <c r="I542" s="25"/>
      <c r="J542" s="23"/>
    </row>
    <row r="543" spans="1:10" s="57" customFormat="1">
      <c r="A543" s="58"/>
      <c r="B543" s="27"/>
      <c r="C543" s="23"/>
      <c r="D543" s="26"/>
      <c r="E543" s="23"/>
      <c r="G543" s="25"/>
      <c r="H543" s="25"/>
      <c r="I543" s="25"/>
      <c r="J543" s="23"/>
    </row>
    <row r="544" spans="1:10" s="57" customFormat="1">
      <c r="A544" s="58"/>
      <c r="B544" s="27"/>
      <c r="C544" s="23"/>
      <c r="D544" s="26"/>
      <c r="E544" s="23"/>
      <c r="G544" s="25"/>
      <c r="H544" s="25"/>
      <c r="I544" s="25"/>
      <c r="J544" s="23"/>
    </row>
    <row r="545" spans="1:10" s="57" customFormat="1">
      <c r="A545" s="58"/>
      <c r="B545" s="27"/>
      <c r="C545" s="23"/>
      <c r="D545" s="26"/>
      <c r="E545" s="23"/>
      <c r="G545" s="25"/>
      <c r="H545" s="25"/>
      <c r="I545" s="25"/>
      <c r="J545" s="23"/>
    </row>
    <row r="546" spans="1:10" s="57" customFormat="1">
      <c r="A546" s="58"/>
      <c r="B546" s="27"/>
      <c r="C546" s="23"/>
      <c r="D546" s="26"/>
      <c r="E546" s="23"/>
      <c r="G546" s="25"/>
      <c r="H546" s="25"/>
      <c r="I546" s="25"/>
      <c r="J546" s="23"/>
    </row>
    <row r="547" spans="1:10" s="57" customFormat="1">
      <c r="A547" s="58"/>
      <c r="B547" s="27"/>
      <c r="C547" s="23"/>
      <c r="D547" s="26"/>
      <c r="E547" s="23"/>
      <c r="G547" s="25"/>
      <c r="H547" s="25"/>
      <c r="I547" s="25"/>
      <c r="J547" s="23"/>
    </row>
    <row r="548" spans="1:10" s="57" customFormat="1">
      <c r="A548" s="58"/>
      <c r="B548" s="27"/>
      <c r="C548" s="23"/>
      <c r="D548" s="26"/>
      <c r="E548" s="23"/>
      <c r="G548" s="25"/>
      <c r="H548" s="25"/>
      <c r="I548" s="25"/>
      <c r="J548" s="23"/>
    </row>
    <row r="549" spans="1:10" s="57" customFormat="1">
      <c r="A549" s="58"/>
      <c r="B549" s="27"/>
      <c r="C549" s="23"/>
      <c r="D549" s="26"/>
      <c r="E549" s="23"/>
      <c r="G549" s="25"/>
      <c r="H549" s="25"/>
      <c r="I549" s="25"/>
      <c r="J549" s="23"/>
    </row>
    <row r="550" spans="1:10" s="57" customFormat="1">
      <c r="A550" s="58"/>
      <c r="B550" s="27"/>
      <c r="C550" s="23"/>
      <c r="D550" s="26"/>
      <c r="E550" s="23"/>
      <c r="G550" s="25"/>
      <c r="H550" s="25"/>
      <c r="I550" s="25"/>
      <c r="J550" s="23"/>
    </row>
    <row r="551" spans="1:10" s="57" customFormat="1">
      <c r="A551" s="58"/>
      <c r="B551" s="27"/>
      <c r="C551" s="23"/>
      <c r="D551" s="26"/>
      <c r="E551" s="23"/>
      <c r="G551" s="25"/>
      <c r="H551" s="25"/>
      <c r="I551" s="25"/>
      <c r="J551" s="23"/>
    </row>
    <row r="552" spans="1:10" s="57" customFormat="1">
      <c r="A552" s="58"/>
      <c r="B552" s="27"/>
      <c r="C552" s="23"/>
      <c r="D552" s="26"/>
      <c r="E552" s="23"/>
      <c r="G552" s="25"/>
      <c r="H552" s="25"/>
      <c r="I552" s="25"/>
      <c r="J552" s="23"/>
    </row>
    <row r="553" spans="1:10" s="57" customFormat="1">
      <c r="A553" s="58"/>
      <c r="B553" s="27"/>
      <c r="C553" s="23"/>
      <c r="D553" s="26"/>
      <c r="E553" s="23"/>
      <c r="G553" s="25"/>
      <c r="H553" s="25"/>
      <c r="I553" s="25"/>
      <c r="J553" s="23"/>
    </row>
    <row r="554" spans="1:10" s="57" customFormat="1">
      <c r="A554" s="58"/>
      <c r="B554" s="27"/>
      <c r="C554" s="23"/>
      <c r="D554" s="26"/>
      <c r="E554" s="23"/>
      <c r="G554" s="25"/>
      <c r="H554" s="25"/>
      <c r="I554" s="25"/>
      <c r="J554" s="23"/>
    </row>
    <row r="555" spans="1:10" s="57" customFormat="1">
      <c r="A555" s="58"/>
      <c r="B555" s="27"/>
      <c r="C555" s="23"/>
      <c r="D555" s="26"/>
      <c r="E555" s="23"/>
      <c r="G555" s="25"/>
      <c r="H555" s="25"/>
      <c r="I555" s="25"/>
      <c r="J555" s="23"/>
    </row>
    <row r="556" spans="1:10" s="57" customFormat="1">
      <c r="A556" s="58"/>
      <c r="B556" s="27"/>
      <c r="C556" s="23"/>
      <c r="D556" s="26"/>
      <c r="E556" s="23"/>
      <c r="G556" s="25"/>
      <c r="H556" s="25"/>
      <c r="I556" s="25"/>
      <c r="J556" s="23"/>
    </row>
    <row r="557" spans="1:10" s="57" customFormat="1">
      <c r="A557" s="58"/>
      <c r="B557" s="27"/>
      <c r="C557" s="23"/>
      <c r="D557" s="26"/>
      <c r="E557" s="23"/>
      <c r="G557" s="25"/>
      <c r="H557" s="25"/>
      <c r="I557" s="25"/>
      <c r="J557" s="23"/>
    </row>
    <row r="558" spans="1:10" s="57" customFormat="1">
      <c r="A558" s="58"/>
      <c r="B558" s="27"/>
      <c r="C558" s="23"/>
      <c r="D558" s="26"/>
      <c r="E558" s="23"/>
      <c r="G558" s="25"/>
      <c r="H558" s="25"/>
      <c r="I558" s="25"/>
      <c r="J558" s="23"/>
    </row>
    <row r="559" spans="1:10" s="57" customFormat="1">
      <c r="A559" s="58"/>
      <c r="B559" s="27"/>
      <c r="C559" s="23"/>
      <c r="D559" s="26"/>
      <c r="E559" s="23"/>
      <c r="G559" s="25"/>
      <c r="H559" s="25"/>
      <c r="I559" s="25"/>
      <c r="J559" s="23"/>
    </row>
    <row r="560" spans="1:10" s="57" customFormat="1">
      <c r="A560" s="58"/>
      <c r="B560" s="27"/>
      <c r="C560" s="23"/>
      <c r="D560" s="26"/>
      <c r="E560" s="23"/>
      <c r="G560" s="25"/>
      <c r="H560" s="25"/>
      <c r="I560" s="25"/>
      <c r="J560" s="23"/>
    </row>
    <row r="561" spans="1:10" s="57" customFormat="1">
      <c r="A561" s="58"/>
      <c r="B561" s="27"/>
      <c r="C561" s="23"/>
      <c r="D561" s="26"/>
      <c r="E561" s="23"/>
      <c r="G561" s="25"/>
      <c r="H561" s="25"/>
      <c r="I561" s="25"/>
      <c r="J561" s="23"/>
    </row>
    <row r="562" spans="1:10" s="57" customFormat="1">
      <c r="A562" s="58"/>
      <c r="B562" s="27"/>
      <c r="C562" s="23"/>
      <c r="D562" s="26"/>
      <c r="E562" s="23"/>
      <c r="G562" s="25"/>
      <c r="H562" s="25"/>
      <c r="I562" s="25"/>
      <c r="J562" s="23"/>
    </row>
    <row r="563" spans="1:10" s="57" customFormat="1">
      <c r="A563" s="58"/>
      <c r="B563" s="27"/>
      <c r="C563" s="23"/>
      <c r="D563" s="26"/>
      <c r="E563" s="23"/>
      <c r="G563" s="25"/>
      <c r="H563" s="25"/>
      <c r="I563" s="25"/>
      <c r="J563" s="23"/>
    </row>
    <row r="564" spans="1:10" s="57" customFormat="1">
      <c r="A564" s="58"/>
      <c r="B564" s="27"/>
      <c r="C564" s="23"/>
      <c r="D564" s="26"/>
      <c r="E564" s="23"/>
      <c r="G564" s="25"/>
      <c r="H564" s="25"/>
      <c r="I564" s="25"/>
      <c r="J564" s="23"/>
    </row>
    <row r="565" spans="1:10" s="57" customFormat="1">
      <c r="A565" s="58"/>
      <c r="B565" s="27"/>
      <c r="C565" s="23"/>
      <c r="D565" s="26"/>
      <c r="E565" s="23"/>
      <c r="G565" s="25"/>
      <c r="H565" s="25"/>
      <c r="I565" s="25"/>
      <c r="J565" s="23"/>
    </row>
    <row r="566" spans="1:10" s="57" customFormat="1">
      <c r="A566" s="58"/>
      <c r="B566" s="27"/>
      <c r="C566" s="23"/>
      <c r="D566" s="26"/>
      <c r="E566" s="23"/>
      <c r="G566" s="25"/>
      <c r="H566" s="25"/>
      <c r="I566" s="25"/>
      <c r="J566" s="23"/>
    </row>
    <row r="567" spans="1:10" s="57" customFormat="1">
      <c r="A567" s="58"/>
      <c r="B567" s="27"/>
      <c r="C567" s="23"/>
      <c r="D567" s="26"/>
      <c r="E567" s="23"/>
      <c r="G567" s="25"/>
      <c r="H567" s="25"/>
      <c r="I567" s="25"/>
      <c r="J567" s="23"/>
    </row>
    <row r="568" spans="1:10" s="57" customFormat="1">
      <c r="A568" s="58"/>
      <c r="B568" s="27"/>
      <c r="C568" s="23"/>
      <c r="D568" s="26"/>
      <c r="E568" s="23"/>
      <c r="G568" s="25"/>
      <c r="H568" s="25"/>
      <c r="I568" s="25"/>
      <c r="J568" s="23"/>
    </row>
    <row r="569" spans="1:10" s="57" customFormat="1">
      <c r="A569" s="58"/>
      <c r="B569" s="27"/>
      <c r="C569" s="23"/>
      <c r="D569" s="26"/>
      <c r="E569" s="23"/>
      <c r="G569" s="25"/>
      <c r="H569" s="25"/>
      <c r="I569" s="25"/>
      <c r="J569" s="23"/>
    </row>
    <row r="570" spans="1:10" s="57" customFormat="1">
      <c r="A570" s="58"/>
      <c r="B570" s="27"/>
      <c r="C570" s="23"/>
      <c r="D570" s="26"/>
      <c r="E570" s="23"/>
      <c r="G570" s="25"/>
      <c r="H570" s="25"/>
      <c r="I570" s="25"/>
      <c r="J570" s="23"/>
    </row>
    <row r="571" spans="1:10" s="57" customFormat="1">
      <c r="A571" s="58"/>
      <c r="B571" s="27"/>
      <c r="C571" s="23"/>
      <c r="D571" s="26"/>
      <c r="E571" s="23"/>
      <c r="G571" s="25"/>
      <c r="H571" s="25"/>
      <c r="I571" s="25"/>
      <c r="J571" s="23"/>
    </row>
    <row r="572" spans="1:10" s="57" customFormat="1">
      <c r="A572" s="58"/>
      <c r="B572" s="27"/>
      <c r="C572" s="23"/>
      <c r="D572" s="26"/>
      <c r="E572" s="23"/>
      <c r="G572" s="25"/>
      <c r="H572" s="25"/>
      <c r="I572" s="25"/>
      <c r="J572" s="23"/>
    </row>
    <row r="573" spans="1:10" s="57" customFormat="1">
      <c r="A573" s="58"/>
      <c r="B573" s="27"/>
      <c r="C573" s="23"/>
      <c r="D573" s="26"/>
      <c r="E573" s="23"/>
      <c r="G573" s="25"/>
      <c r="H573" s="25"/>
      <c r="I573" s="25"/>
      <c r="J573" s="23"/>
    </row>
    <row r="574" spans="1:10" s="23" customFormat="1">
      <c r="A574" s="58"/>
      <c r="B574" s="27"/>
      <c r="D574" s="26"/>
      <c r="F574" s="57"/>
      <c r="G574" s="25"/>
      <c r="H574" s="25"/>
      <c r="I574" s="25"/>
    </row>
  </sheetData>
  <mergeCells count="1">
    <mergeCell ref="A1:H1"/>
  </mergeCells>
  <pageMargins left="0.15748031496062992" right="0.11811023622047245" top="0.31496062992125984" bottom="0.31496062992125984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2"/>
  <sheetViews>
    <sheetView zoomScale="90" zoomScaleNormal="90" workbookViewId="0">
      <selection activeCell="A2" sqref="A2:D2"/>
    </sheetView>
  </sheetViews>
  <sheetFormatPr defaultRowHeight="15.75"/>
  <cols>
    <col min="1" max="1" width="27" style="17" customWidth="1"/>
    <col min="2" max="2" width="17" style="16" customWidth="1"/>
    <col min="3" max="3" width="14.28515625" style="16" customWidth="1"/>
    <col min="4" max="4" width="16.140625" customWidth="1"/>
  </cols>
  <sheetData>
    <row r="1" spans="1:4" ht="20.100000000000001" customHeight="1">
      <c r="A1" s="155" t="s">
        <v>125</v>
      </c>
      <c r="B1" s="156"/>
      <c r="C1" s="156"/>
      <c r="D1" s="156"/>
    </row>
    <row r="2" spans="1:4" ht="20.100000000000001" customHeight="1">
      <c r="A2" s="138" t="s">
        <v>0</v>
      </c>
      <c r="B2" s="138" t="s">
        <v>124</v>
      </c>
      <c r="C2" s="138" t="s">
        <v>123</v>
      </c>
      <c r="D2" s="138" t="s">
        <v>122</v>
      </c>
    </row>
    <row r="3" spans="1:4" ht="20.100000000000001" customHeight="1">
      <c r="A3" s="105" t="s">
        <v>121</v>
      </c>
      <c r="B3" s="105">
        <f t="shared" ref="B3:B30" si="0">SUM(C3,D3)</f>
        <v>8</v>
      </c>
      <c r="C3" s="106">
        <v>8</v>
      </c>
      <c r="D3" s="107">
        <v>0</v>
      </c>
    </row>
    <row r="4" spans="1:4" ht="20.100000000000001" customHeight="1">
      <c r="A4" s="105" t="s">
        <v>120</v>
      </c>
      <c r="B4" s="105">
        <f t="shared" si="0"/>
        <v>12</v>
      </c>
      <c r="C4" s="106">
        <v>12</v>
      </c>
      <c r="D4" s="107">
        <v>0</v>
      </c>
    </row>
    <row r="5" spans="1:4" ht="20.100000000000001" customHeight="1">
      <c r="A5" s="105" t="s">
        <v>119</v>
      </c>
      <c r="B5" s="105">
        <f t="shared" si="0"/>
        <v>13</v>
      </c>
      <c r="C5" s="106">
        <v>13</v>
      </c>
      <c r="D5" s="107">
        <v>0</v>
      </c>
    </row>
    <row r="6" spans="1:4" ht="20.100000000000001" customHeight="1">
      <c r="A6" s="105" t="s">
        <v>118</v>
      </c>
      <c r="B6" s="105">
        <f t="shared" si="0"/>
        <v>12</v>
      </c>
      <c r="C6" s="106">
        <v>12</v>
      </c>
      <c r="D6" s="107">
        <v>0</v>
      </c>
    </row>
    <row r="7" spans="1:4" ht="20.100000000000001" customHeight="1">
      <c r="A7" s="105" t="s">
        <v>117</v>
      </c>
      <c r="B7" s="105">
        <f t="shared" si="0"/>
        <v>6</v>
      </c>
      <c r="C7" s="106">
        <v>6</v>
      </c>
      <c r="D7" s="107">
        <v>0</v>
      </c>
    </row>
    <row r="8" spans="1:4" ht="20.100000000000001" customHeight="1">
      <c r="A8" s="105" t="s">
        <v>116</v>
      </c>
      <c r="B8" s="105">
        <f t="shared" si="0"/>
        <v>11</v>
      </c>
      <c r="C8" s="106">
        <v>11</v>
      </c>
      <c r="D8" s="107">
        <v>0</v>
      </c>
    </row>
    <row r="9" spans="1:4" ht="20.100000000000001" customHeight="1">
      <c r="A9" s="105" t="s">
        <v>115</v>
      </c>
      <c r="B9" s="105">
        <f t="shared" si="0"/>
        <v>6</v>
      </c>
      <c r="C9" s="106">
        <v>6</v>
      </c>
      <c r="D9" s="107">
        <v>0</v>
      </c>
    </row>
    <row r="10" spans="1:4" ht="20.100000000000001" customHeight="1">
      <c r="A10" s="105" t="s">
        <v>114</v>
      </c>
      <c r="B10" s="105">
        <f t="shared" si="0"/>
        <v>6</v>
      </c>
      <c r="C10" s="106">
        <v>6</v>
      </c>
      <c r="D10" s="107">
        <v>0</v>
      </c>
    </row>
    <row r="11" spans="1:4" ht="20.100000000000001" customHeight="1">
      <c r="A11" s="105" t="s">
        <v>132</v>
      </c>
      <c r="B11" s="105">
        <f t="shared" si="0"/>
        <v>17</v>
      </c>
      <c r="C11" s="106">
        <v>17</v>
      </c>
      <c r="D11" s="107">
        <v>0</v>
      </c>
    </row>
    <row r="12" spans="1:4" ht="20.100000000000001" customHeight="1">
      <c r="A12" s="105" t="s">
        <v>113</v>
      </c>
      <c r="B12" s="105">
        <f t="shared" si="0"/>
        <v>12</v>
      </c>
      <c r="C12" s="106">
        <v>12</v>
      </c>
      <c r="D12" s="107">
        <v>0</v>
      </c>
    </row>
    <row r="13" spans="1:4" ht="20.100000000000001" customHeight="1">
      <c r="A13" s="105" t="s">
        <v>112</v>
      </c>
      <c r="B13" s="105">
        <f t="shared" si="0"/>
        <v>9</v>
      </c>
      <c r="C13" s="106">
        <v>9</v>
      </c>
      <c r="D13" s="107">
        <v>0</v>
      </c>
    </row>
    <row r="14" spans="1:4" ht="20.100000000000001" customHeight="1">
      <c r="A14" s="105" t="s">
        <v>111</v>
      </c>
      <c r="B14" s="105">
        <f t="shared" si="0"/>
        <v>4</v>
      </c>
      <c r="C14" s="106">
        <v>4</v>
      </c>
      <c r="D14" s="107">
        <v>0</v>
      </c>
    </row>
    <row r="15" spans="1:4" ht="20.100000000000001" customHeight="1">
      <c r="A15" s="105" t="s">
        <v>110</v>
      </c>
      <c r="B15" s="105">
        <f t="shared" si="0"/>
        <v>6</v>
      </c>
      <c r="C15" s="106">
        <v>6</v>
      </c>
      <c r="D15" s="107">
        <v>0</v>
      </c>
    </row>
    <row r="16" spans="1:4" ht="20.100000000000001" customHeight="1">
      <c r="A16" s="105" t="s">
        <v>109</v>
      </c>
      <c r="B16" s="105">
        <f t="shared" si="0"/>
        <v>6</v>
      </c>
      <c r="C16" s="106">
        <v>6</v>
      </c>
      <c r="D16" s="107">
        <v>0</v>
      </c>
    </row>
    <row r="17" spans="1:4" ht="20.100000000000001" customHeight="1">
      <c r="A17" s="105" t="s">
        <v>108</v>
      </c>
      <c r="B17" s="105">
        <f t="shared" si="0"/>
        <v>4</v>
      </c>
      <c r="C17" s="106">
        <v>4</v>
      </c>
      <c r="D17" s="107">
        <v>0</v>
      </c>
    </row>
    <row r="18" spans="1:4" ht="20.100000000000001" customHeight="1">
      <c r="A18" s="105" t="s">
        <v>107</v>
      </c>
      <c r="B18" s="105">
        <f t="shared" si="0"/>
        <v>6</v>
      </c>
      <c r="C18" s="106">
        <v>6</v>
      </c>
      <c r="D18" s="107">
        <v>0</v>
      </c>
    </row>
    <row r="19" spans="1:4" ht="20.100000000000001" customHeight="1">
      <c r="A19" s="105" t="s">
        <v>106</v>
      </c>
      <c r="B19" s="105">
        <f t="shared" si="0"/>
        <v>5</v>
      </c>
      <c r="C19" s="106">
        <v>5</v>
      </c>
      <c r="D19" s="107">
        <v>0</v>
      </c>
    </row>
    <row r="20" spans="1:4" ht="20.100000000000001" customHeight="1">
      <c r="A20" s="105" t="s">
        <v>105</v>
      </c>
      <c r="B20" s="105">
        <f t="shared" si="0"/>
        <v>6</v>
      </c>
      <c r="C20" s="106">
        <v>6</v>
      </c>
      <c r="D20" s="107">
        <v>0</v>
      </c>
    </row>
    <row r="21" spans="1:4" ht="20.100000000000001" customHeight="1">
      <c r="A21" s="105" t="s">
        <v>104</v>
      </c>
      <c r="B21" s="105">
        <f t="shared" si="0"/>
        <v>4</v>
      </c>
      <c r="C21" s="106">
        <v>4</v>
      </c>
      <c r="D21" s="107">
        <v>0</v>
      </c>
    </row>
    <row r="22" spans="1:4" ht="20.100000000000001" customHeight="1">
      <c r="A22" s="105" t="s">
        <v>103</v>
      </c>
      <c r="B22" s="105">
        <f t="shared" si="0"/>
        <v>6</v>
      </c>
      <c r="C22" s="106">
        <v>6</v>
      </c>
      <c r="D22" s="107">
        <v>0</v>
      </c>
    </row>
    <row r="23" spans="1:4" ht="20.100000000000001" customHeight="1">
      <c r="A23" s="105" t="s">
        <v>102</v>
      </c>
      <c r="B23" s="105">
        <f t="shared" si="0"/>
        <v>6</v>
      </c>
      <c r="C23" s="106">
        <v>6</v>
      </c>
      <c r="D23" s="107">
        <v>0</v>
      </c>
    </row>
    <row r="24" spans="1:4" ht="20.100000000000001" customHeight="1">
      <c r="A24" s="105" t="s">
        <v>101</v>
      </c>
      <c r="B24" s="105">
        <f t="shared" si="0"/>
        <v>6</v>
      </c>
      <c r="C24" s="106">
        <v>6</v>
      </c>
      <c r="D24" s="107">
        <v>0</v>
      </c>
    </row>
    <row r="25" spans="1:4" ht="20.100000000000001" customHeight="1">
      <c r="A25" s="105" t="s">
        <v>100</v>
      </c>
      <c r="B25" s="105">
        <f t="shared" si="0"/>
        <v>6</v>
      </c>
      <c r="C25" s="106">
        <v>6</v>
      </c>
      <c r="D25" s="107">
        <v>0</v>
      </c>
    </row>
    <row r="26" spans="1:4" ht="20.100000000000001" customHeight="1">
      <c r="A26" s="105" t="s">
        <v>99</v>
      </c>
      <c r="B26" s="105">
        <f t="shared" si="0"/>
        <v>6</v>
      </c>
      <c r="C26" s="106">
        <v>6</v>
      </c>
      <c r="D26" s="107">
        <v>0</v>
      </c>
    </row>
    <row r="27" spans="1:4" ht="20.100000000000001" customHeight="1">
      <c r="A27" s="105" t="s">
        <v>98</v>
      </c>
      <c r="B27" s="105">
        <f t="shared" si="0"/>
        <v>6</v>
      </c>
      <c r="C27" s="106">
        <v>6</v>
      </c>
      <c r="D27" s="107">
        <v>0</v>
      </c>
    </row>
    <row r="28" spans="1:4" ht="20.100000000000001" customHeight="1">
      <c r="A28" s="105" t="s">
        <v>97</v>
      </c>
      <c r="B28" s="105">
        <f t="shared" si="0"/>
        <v>6</v>
      </c>
      <c r="C28" s="106">
        <v>5</v>
      </c>
      <c r="D28" s="107">
        <v>1</v>
      </c>
    </row>
    <row r="29" spans="1:4" ht="20.100000000000001" customHeight="1">
      <c r="A29" s="105" t="s">
        <v>96</v>
      </c>
      <c r="B29" s="105">
        <f t="shared" si="0"/>
        <v>5</v>
      </c>
      <c r="C29" s="106">
        <v>5</v>
      </c>
      <c r="D29" s="107">
        <v>0</v>
      </c>
    </row>
    <row r="30" spans="1:4" ht="20.100000000000001" customHeight="1">
      <c r="A30" s="105" t="s">
        <v>95</v>
      </c>
      <c r="B30" s="105">
        <f t="shared" si="0"/>
        <v>5</v>
      </c>
      <c r="C30" s="106">
        <v>5</v>
      </c>
      <c r="D30" s="107">
        <v>0</v>
      </c>
    </row>
    <row r="31" spans="1:4" ht="20.100000000000001" customHeight="1">
      <c r="A31" s="104" t="s">
        <v>3</v>
      </c>
      <c r="B31" s="108">
        <f>SUM(B3:B30)</f>
        <v>205</v>
      </c>
      <c r="C31" s="18">
        <f>SUM(C3:C30)</f>
        <v>204</v>
      </c>
      <c r="D31" s="109">
        <f>SUM(D3:D30)</f>
        <v>1</v>
      </c>
    </row>
    <row r="32" spans="1:4" ht="20.100000000000001" customHeight="1">
      <c r="A32" s="105" t="s">
        <v>94</v>
      </c>
      <c r="B32" s="105">
        <f t="shared" ref="B32:B52" si="1">SUM(C32,D32)</f>
        <v>12</v>
      </c>
      <c r="C32" s="106">
        <v>12</v>
      </c>
      <c r="D32" s="107">
        <v>0</v>
      </c>
    </row>
    <row r="33" spans="1:4" ht="20.100000000000001" customHeight="1">
      <c r="A33" s="105" t="s">
        <v>93</v>
      </c>
      <c r="B33" s="105">
        <f t="shared" si="1"/>
        <v>12</v>
      </c>
      <c r="C33" s="106">
        <v>12</v>
      </c>
      <c r="D33" s="107">
        <v>0</v>
      </c>
    </row>
    <row r="34" spans="1:4" ht="20.100000000000001" customHeight="1">
      <c r="A34" s="105" t="s">
        <v>92</v>
      </c>
      <c r="B34" s="105">
        <f t="shared" si="1"/>
        <v>12</v>
      </c>
      <c r="C34" s="106">
        <v>12</v>
      </c>
      <c r="D34" s="107">
        <v>0</v>
      </c>
    </row>
    <row r="35" spans="1:4" ht="20.100000000000001" customHeight="1">
      <c r="A35" s="105" t="s">
        <v>91</v>
      </c>
      <c r="B35" s="105">
        <f t="shared" si="1"/>
        <v>7</v>
      </c>
      <c r="C35" s="106">
        <v>6</v>
      </c>
      <c r="D35" s="107">
        <v>1</v>
      </c>
    </row>
    <row r="36" spans="1:4" ht="20.100000000000001" customHeight="1">
      <c r="A36" s="105" t="s">
        <v>90</v>
      </c>
      <c r="B36" s="105">
        <f t="shared" si="1"/>
        <v>13</v>
      </c>
      <c r="C36" s="106">
        <v>11</v>
      </c>
      <c r="D36" s="107">
        <v>2</v>
      </c>
    </row>
    <row r="37" spans="1:4" ht="20.100000000000001" customHeight="1">
      <c r="A37" s="105" t="s">
        <v>89</v>
      </c>
      <c r="B37" s="105">
        <f t="shared" si="1"/>
        <v>6</v>
      </c>
      <c r="C37" s="106">
        <v>6</v>
      </c>
      <c r="D37" s="107">
        <v>0</v>
      </c>
    </row>
    <row r="38" spans="1:4" ht="20.100000000000001" customHeight="1">
      <c r="A38" s="105" t="s">
        <v>127</v>
      </c>
      <c r="B38" s="105">
        <f t="shared" si="1"/>
        <v>15</v>
      </c>
      <c r="C38" s="106">
        <v>13</v>
      </c>
      <c r="D38" s="107">
        <v>2</v>
      </c>
    </row>
    <row r="39" spans="1:4" ht="20.100000000000001" customHeight="1">
      <c r="A39" s="105" t="s">
        <v>88</v>
      </c>
      <c r="B39" s="105">
        <f t="shared" si="1"/>
        <v>12</v>
      </c>
      <c r="C39" s="106">
        <v>12</v>
      </c>
      <c r="D39" s="107">
        <v>0</v>
      </c>
    </row>
    <row r="40" spans="1:4" ht="20.100000000000001" customHeight="1">
      <c r="A40" s="105" t="s">
        <v>87</v>
      </c>
      <c r="B40" s="105">
        <f t="shared" si="1"/>
        <v>6</v>
      </c>
      <c r="C40" s="106">
        <v>6</v>
      </c>
      <c r="D40" s="107">
        <v>0</v>
      </c>
    </row>
    <row r="41" spans="1:4" ht="20.100000000000001" customHeight="1">
      <c r="A41" s="105" t="s">
        <v>86</v>
      </c>
      <c r="B41" s="105">
        <f t="shared" si="1"/>
        <v>12</v>
      </c>
      <c r="C41" s="106">
        <v>12</v>
      </c>
      <c r="D41" s="107">
        <v>0</v>
      </c>
    </row>
    <row r="42" spans="1:4" ht="20.100000000000001" customHeight="1">
      <c r="A42" s="105" t="s">
        <v>85</v>
      </c>
      <c r="B42" s="105">
        <f t="shared" si="1"/>
        <v>6</v>
      </c>
      <c r="C42" s="106">
        <v>6</v>
      </c>
      <c r="D42" s="107">
        <v>0</v>
      </c>
    </row>
    <row r="43" spans="1:4" ht="20.100000000000001" customHeight="1">
      <c r="A43" s="105" t="s">
        <v>84</v>
      </c>
      <c r="B43" s="105">
        <f t="shared" si="1"/>
        <v>4</v>
      </c>
      <c r="C43" s="106">
        <v>4</v>
      </c>
      <c r="D43" s="107">
        <v>0</v>
      </c>
    </row>
    <row r="44" spans="1:4" ht="20.100000000000001" customHeight="1">
      <c r="A44" s="105" t="s">
        <v>83</v>
      </c>
      <c r="B44" s="105">
        <f t="shared" si="1"/>
        <v>4</v>
      </c>
      <c r="C44" s="106">
        <v>4</v>
      </c>
      <c r="D44" s="107">
        <v>0</v>
      </c>
    </row>
    <row r="45" spans="1:4" ht="20.100000000000001" customHeight="1">
      <c r="A45" s="105" t="s">
        <v>82</v>
      </c>
      <c r="B45" s="105">
        <f t="shared" si="1"/>
        <v>6</v>
      </c>
      <c r="C45" s="106">
        <v>6</v>
      </c>
      <c r="D45" s="107">
        <v>0</v>
      </c>
    </row>
    <row r="46" spans="1:4" ht="20.100000000000001" customHeight="1">
      <c r="A46" s="105" t="s">
        <v>81</v>
      </c>
      <c r="B46" s="105">
        <f t="shared" si="1"/>
        <v>4</v>
      </c>
      <c r="C46" s="106">
        <v>4</v>
      </c>
      <c r="D46" s="107">
        <v>0</v>
      </c>
    </row>
    <row r="47" spans="1:4" ht="20.100000000000001" customHeight="1">
      <c r="A47" s="105" t="s">
        <v>80</v>
      </c>
      <c r="B47" s="105">
        <f t="shared" si="1"/>
        <v>5</v>
      </c>
      <c r="C47" s="106">
        <v>5</v>
      </c>
      <c r="D47" s="107">
        <v>0</v>
      </c>
    </row>
    <row r="48" spans="1:4" ht="20.100000000000001" customHeight="1">
      <c r="A48" s="105" t="s">
        <v>79</v>
      </c>
      <c r="B48" s="105">
        <f t="shared" si="1"/>
        <v>6</v>
      </c>
      <c r="C48" s="106">
        <v>6</v>
      </c>
      <c r="D48" s="107">
        <v>0</v>
      </c>
    </row>
    <row r="49" spans="1:8" ht="20.100000000000001" customHeight="1">
      <c r="A49" s="105" t="s">
        <v>78</v>
      </c>
      <c r="B49" s="105">
        <f t="shared" si="1"/>
        <v>6</v>
      </c>
      <c r="C49" s="106">
        <v>6</v>
      </c>
      <c r="D49" s="107">
        <v>0</v>
      </c>
    </row>
    <row r="50" spans="1:8" ht="20.100000000000001" customHeight="1">
      <c r="A50" s="105" t="s">
        <v>77</v>
      </c>
      <c r="B50" s="105">
        <f t="shared" si="1"/>
        <v>7</v>
      </c>
      <c r="C50" s="106">
        <v>6</v>
      </c>
      <c r="D50" s="107">
        <v>1</v>
      </c>
    </row>
    <row r="51" spans="1:8" ht="20.100000000000001" customHeight="1">
      <c r="A51" s="105" t="s">
        <v>76</v>
      </c>
      <c r="B51" s="105">
        <f t="shared" si="1"/>
        <v>6</v>
      </c>
      <c r="C51" s="106">
        <v>6</v>
      </c>
      <c r="D51" s="107">
        <v>0</v>
      </c>
    </row>
    <row r="52" spans="1:8" ht="20.100000000000001" customHeight="1">
      <c r="A52" s="105" t="s">
        <v>75</v>
      </c>
      <c r="B52" s="105">
        <f t="shared" si="1"/>
        <v>5</v>
      </c>
      <c r="C52" s="106">
        <v>5</v>
      </c>
      <c r="D52" s="107">
        <v>0</v>
      </c>
    </row>
    <row r="53" spans="1:8" ht="20.100000000000001" customHeight="1">
      <c r="A53" s="104" t="s">
        <v>3</v>
      </c>
      <c r="B53" s="108">
        <f>SUM(B32:B52)</f>
        <v>166</v>
      </c>
      <c r="C53" s="18">
        <f>SUM(C32:C52)</f>
        <v>160</v>
      </c>
      <c r="D53" s="109">
        <f>SUM(D32:D52)</f>
        <v>6</v>
      </c>
    </row>
    <row r="54" spans="1:8" ht="20.100000000000001" customHeight="1">
      <c r="A54" s="105" t="s">
        <v>74</v>
      </c>
      <c r="B54" s="105">
        <f t="shared" ref="B54:B61" si="2">SUM(C54,D54)</f>
        <v>8</v>
      </c>
      <c r="C54" s="106">
        <v>8</v>
      </c>
      <c r="D54" s="107">
        <v>0</v>
      </c>
      <c r="G54" s="22"/>
      <c r="H54" s="21"/>
    </row>
    <row r="55" spans="1:8" ht="20.100000000000001" customHeight="1">
      <c r="A55" s="105" t="s">
        <v>73</v>
      </c>
      <c r="B55" s="105">
        <f t="shared" si="2"/>
        <v>6</v>
      </c>
      <c r="C55" s="106">
        <v>6</v>
      </c>
      <c r="D55" s="107">
        <v>0</v>
      </c>
    </row>
    <row r="56" spans="1:8" ht="20.100000000000001" customHeight="1">
      <c r="A56" s="105" t="s">
        <v>72</v>
      </c>
      <c r="B56" s="105">
        <f t="shared" si="2"/>
        <v>8</v>
      </c>
      <c r="C56" s="106">
        <v>6</v>
      </c>
      <c r="D56" s="107">
        <v>2</v>
      </c>
    </row>
    <row r="57" spans="1:8" ht="20.100000000000001" customHeight="1">
      <c r="A57" s="105" t="s">
        <v>71</v>
      </c>
      <c r="B57" s="105">
        <f t="shared" si="2"/>
        <v>6</v>
      </c>
      <c r="C57" s="106">
        <v>6</v>
      </c>
      <c r="D57" s="107">
        <v>0</v>
      </c>
    </row>
    <row r="58" spans="1:8" ht="20.100000000000001" customHeight="1">
      <c r="A58" s="105" t="s">
        <v>70</v>
      </c>
      <c r="B58" s="105">
        <f t="shared" si="2"/>
        <v>5</v>
      </c>
      <c r="C58" s="106">
        <v>4</v>
      </c>
      <c r="D58" s="107">
        <v>1</v>
      </c>
    </row>
    <row r="59" spans="1:8" ht="20.100000000000001" customHeight="1">
      <c r="A59" s="105" t="s">
        <v>69</v>
      </c>
      <c r="B59" s="105">
        <f t="shared" si="2"/>
        <v>5</v>
      </c>
      <c r="C59" s="106">
        <v>5</v>
      </c>
      <c r="D59" s="107">
        <v>0</v>
      </c>
    </row>
    <row r="60" spans="1:8" ht="20.100000000000001" customHeight="1">
      <c r="A60" s="105" t="s">
        <v>68</v>
      </c>
      <c r="B60" s="105">
        <f t="shared" si="2"/>
        <v>8</v>
      </c>
      <c r="C60" s="106">
        <v>8</v>
      </c>
      <c r="D60" s="107">
        <v>0</v>
      </c>
    </row>
    <row r="61" spans="1:8" ht="20.100000000000001" customHeight="1">
      <c r="A61" s="105" t="s">
        <v>67</v>
      </c>
      <c r="B61" s="105">
        <f t="shared" si="2"/>
        <v>6</v>
      </c>
      <c r="C61" s="106">
        <v>6</v>
      </c>
      <c r="D61" s="107">
        <v>0</v>
      </c>
    </row>
    <row r="62" spans="1:8" ht="20.100000000000001" customHeight="1">
      <c r="A62" s="104" t="s">
        <v>3</v>
      </c>
      <c r="B62" s="108">
        <f>SUM(B54:B61)</f>
        <v>52</v>
      </c>
      <c r="C62" s="18">
        <f>SUM(C54:C61)</f>
        <v>49</v>
      </c>
      <c r="D62" s="109">
        <f>SUM(D54:D61)</f>
        <v>3</v>
      </c>
    </row>
    <row r="63" spans="1:8" ht="20.100000000000001" customHeight="1">
      <c r="A63" s="105" t="s">
        <v>66</v>
      </c>
      <c r="B63" s="105">
        <f t="shared" ref="B63:B70" si="3">C63+D63</f>
        <v>6</v>
      </c>
      <c r="C63" s="106">
        <v>6</v>
      </c>
      <c r="D63" s="107">
        <v>0</v>
      </c>
    </row>
    <row r="64" spans="1:8" ht="20.100000000000001" customHeight="1">
      <c r="A64" s="105" t="s">
        <v>65</v>
      </c>
      <c r="B64" s="105">
        <f t="shared" si="3"/>
        <v>6</v>
      </c>
      <c r="C64" s="106">
        <v>6</v>
      </c>
      <c r="D64" s="107">
        <v>0</v>
      </c>
    </row>
    <row r="65" spans="1:4" ht="20.100000000000001" customHeight="1">
      <c r="A65" s="105" t="s">
        <v>64</v>
      </c>
      <c r="B65" s="105">
        <f t="shared" si="3"/>
        <v>6</v>
      </c>
      <c r="C65" s="106">
        <v>6</v>
      </c>
      <c r="D65" s="107">
        <v>0</v>
      </c>
    </row>
    <row r="66" spans="1:4" ht="20.100000000000001" customHeight="1">
      <c r="A66" s="105" t="s">
        <v>63</v>
      </c>
      <c r="B66" s="105">
        <f t="shared" si="3"/>
        <v>11</v>
      </c>
      <c r="C66" s="106">
        <v>11</v>
      </c>
      <c r="D66" s="107">
        <v>0</v>
      </c>
    </row>
    <row r="67" spans="1:4" ht="20.100000000000001" customHeight="1">
      <c r="A67" s="105" t="s">
        <v>62</v>
      </c>
      <c r="B67" s="105">
        <f t="shared" si="3"/>
        <v>6</v>
      </c>
      <c r="C67" s="106">
        <v>6</v>
      </c>
      <c r="D67" s="107">
        <v>0</v>
      </c>
    </row>
    <row r="68" spans="1:4" ht="20.100000000000001" customHeight="1">
      <c r="A68" s="105" t="s">
        <v>61</v>
      </c>
      <c r="B68" s="105">
        <f t="shared" si="3"/>
        <v>5</v>
      </c>
      <c r="C68" s="106">
        <v>5</v>
      </c>
      <c r="D68" s="107">
        <v>0</v>
      </c>
    </row>
    <row r="69" spans="1:4" ht="20.100000000000001" customHeight="1">
      <c r="A69" s="105" t="s">
        <v>60</v>
      </c>
      <c r="B69" s="105">
        <f t="shared" si="3"/>
        <v>6</v>
      </c>
      <c r="C69" s="106">
        <v>6</v>
      </c>
      <c r="D69" s="107">
        <v>0</v>
      </c>
    </row>
    <row r="70" spans="1:4" ht="20.100000000000001" customHeight="1">
      <c r="A70" s="105" t="s">
        <v>59</v>
      </c>
      <c r="B70" s="105">
        <f t="shared" si="3"/>
        <v>4</v>
      </c>
      <c r="C70" s="106">
        <v>4</v>
      </c>
      <c r="D70" s="107">
        <v>0</v>
      </c>
    </row>
    <row r="71" spans="1:4" ht="20.100000000000001" customHeight="1">
      <c r="A71" s="104" t="s">
        <v>3</v>
      </c>
      <c r="B71" s="108">
        <f>SUM(B63:B70)</f>
        <v>50</v>
      </c>
      <c r="C71" s="18">
        <f>SUM(C63:C70)</f>
        <v>50</v>
      </c>
      <c r="D71" s="18">
        <f>SUM(D63:D70)</f>
        <v>0</v>
      </c>
    </row>
    <row r="72" spans="1:4" ht="20.100000000000001" customHeight="1">
      <c r="A72" s="104" t="s">
        <v>5</v>
      </c>
      <c r="B72" s="108">
        <f>B71+B62+B53+B31</f>
        <v>473</v>
      </c>
      <c r="C72" s="18">
        <f>C71+C62+C53+C31</f>
        <v>463</v>
      </c>
      <c r="D72" s="18">
        <f>D71+D62+D53+D31</f>
        <v>10</v>
      </c>
    </row>
  </sheetData>
  <mergeCells count="1">
    <mergeCell ref="A1:D1"/>
  </mergeCells>
  <pageMargins left="0.19685039370078741" right="0.19685039370078741" top="0.31496062992125984" bottom="0.2755905511811023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7"/>
  <sheetViews>
    <sheetView zoomScaleNormal="100" workbookViewId="0">
      <selection activeCell="G10" sqref="G10"/>
    </sheetView>
  </sheetViews>
  <sheetFormatPr defaultRowHeight="15.75"/>
  <cols>
    <col min="1" max="1" width="24" style="111" customWidth="1"/>
    <col min="2" max="2" width="15" style="112" customWidth="1"/>
    <col min="3" max="3" width="11" style="112" customWidth="1"/>
    <col min="4" max="4" width="13.28515625" style="112" customWidth="1"/>
    <col min="5" max="5" width="9.140625" style="113" hidden="1" customWidth="1"/>
    <col min="6" max="16384" width="9.140625" style="113"/>
  </cols>
  <sheetData>
    <row r="1" spans="1:5" customFormat="1" ht="48.75" customHeight="1">
      <c r="A1" s="157" t="s">
        <v>226</v>
      </c>
      <c r="B1" s="157"/>
      <c r="C1" s="157"/>
      <c r="D1" s="157"/>
      <c r="E1" s="157"/>
    </row>
    <row r="2" spans="1:5" customFormat="1" ht="30" customHeight="1">
      <c r="A2" s="139" t="s">
        <v>0</v>
      </c>
      <c r="B2" s="139" t="s">
        <v>225</v>
      </c>
      <c r="C2" s="140" t="s">
        <v>123</v>
      </c>
      <c r="D2" s="139" t="s">
        <v>224</v>
      </c>
    </row>
    <row r="3" spans="1:5" customFormat="1" ht="15.75" customHeight="1">
      <c r="A3" s="85" t="s">
        <v>135</v>
      </c>
      <c r="B3" s="83">
        <f t="shared" ref="B3:B28" si="0">SUM(C3,D3)</f>
        <v>3</v>
      </c>
      <c r="C3" s="85">
        <v>0</v>
      </c>
      <c r="D3" s="82">
        <v>3</v>
      </c>
    </row>
    <row r="4" spans="1:5" customFormat="1" ht="15.75" customHeight="1">
      <c r="A4" s="85" t="s">
        <v>119</v>
      </c>
      <c r="B4" s="83">
        <f t="shared" si="0"/>
        <v>4</v>
      </c>
      <c r="C4" s="85">
        <v>0</v>
      </c>
      <c r="D4" s="82">
        <v>4</v>
      </c>
    </row>
    <row r="5" spans="1:5" customFormat="1" ht="15.75" customHeight="1">
      <c r="A5" s="20" t="s">
        <v>118</v>
      </c>
      <c r="B5" s="83">
        <f t="shared" si="0"/>
        <v>12</v>
      </c>
      <c r="C5" s="82">
        <v>12</v>
      </c>
      <c r="D5" s="82">
        <v>0</v>
      </c>
    </row>
    <row r="6" spans="1:5" customFormat="1" ht="15.75" customHeight="1">
      <c r="A6" s="20" t="s">
        <v>117</v>
      </c>
      <c r="B6" s="83">
        <f t="shared" si="0"/>
        <v>6</v>
      </c>
      <c r="C6" s="82">
        <v>6</v>
      </c>
      <c r="D6" s="82">
        <v>0</v>
      </c>
    </row>
    <row r="7" spans="1:5" customFormat="1" ht="15.75" customHeight="1">
      <c r="A7" s="20" t="s">
        <v>116</v>
      </c>
      <c r="B7" s="83">
        <f t="shared" si="0"/>
        <v>11</v>
      </c>
      <c r="C7" s="82">
        <v>11</v>
      </c>
      <c r="D7" s="82">
        <v>0</v>
      </c>
    </row>
    <row r="8" spans="1:5" customFormat="1" ht="15.75" customHeight="1">
      <c r="A8" s="20" t="s">
        <v>115</v>
      </c>
      <c r="B8" s="83">
        <f t="shared" si="0"/>
        <v>8</v>
      </c>
      <c r="C8" s="82">
        <v>6</v>
      </c>
      <c r="D8" s="82">
        <v>2</v>
      </c>
    </row>
    <row r="9" spans="1:5" customFormat="1" ht="15.75" customHeight="1">
      <c r="A9" s="20" t="s">
        <v>114</v>
      </c>
      <c r="B9" s="83">
        <f t="shared" si="0"/>
        <v>6</v>
      </c>
      <c r="C9" s="82">
        <v>6</v>
      </c>
      <c r="D9" s="82">
        <v>0</v>
      </c>
    </row>
    <row r="10" spans="1:5" customFormat="1" ht="15.75" customHeight="1">
      <c r="A10" s="85" t="s">
        <v>131</v>
      </c>
      <c r="B10" s="83">
        <f t="shared" si="0"/>
        <v>2</v>
      </c>
      <c r="C10" s="85">
        <v>0</v>
      </c>
      <c r="D10" s="82">
        <v>2</v>
      </c>
    </row>
    <row r="11" spans="1:5" customFormat="1">
      <c r="A11" s="20" t="s">
        <v>130</v>
      </c>
      <c r="B11" s="83">
        <f t="shared" si="0"/>
        <v>1</v>
      </c>
      <c r="C11" s="82">
        <v>0</v>
      </c>
      <c r="D11" s="82">
        <v>1</v>
      </c>
    </row>
    <row r="12" spans="1:5" customFormat="1">
      <c r="A12" s="20" t="s">
        <v>113</v>
      </c>
      <c r="B12" s="83">
        <f t="shared" si="0"/>
        <v>12</v>
      </c>
      <c r="C12" s="82">
        <v>12</v>
      </c>
      <c r="D12" s="82">
        <v>0</v>
      </c>
    </row>
    <row r="13" spans="1:5" customFormat="1">
      <c r="A13" s="20" t="s">
        <v>111</v>
      </c>
      <c r="B13" s="83">
        <f t="shared" si="0"/>
        <v>4</v>
      </c>
      <c r="C13" s="82">
        <v>4</v>
      </c>
      <c r="D13" s="82">
        <v>0</v>
      </c>
    </row>
    <row r="14" spans="1:5" customFormat="1">
      <c r="A14" s="20" t="s">
        <v>110</v>
      </c>
      <c r="B14" s="83">
        <f t="shared" si="0"/>
        <v>8</v>
      </c>
      <c r="C14" s="82">
        <v>6</v>
      </c>
      <c r="D14" s="82">
        <v>2</v>
      </c>
    </row>
    <row r="15" spans="1:5" customFormat="1">
      <c r="A15" s="20" t="s">
        <v>109</v>
      </c>
      <c r="B15" s="83">
        <f t="shared" si="0"/>
        <v>6</v>
      </c>
      <c r="C15" s="82">
        <v>6</v>
      </c>
      <c r="D15" s="82">
        <v>0</v>
      </c>
    </row>
    <row r="16" spans="1:5" customFormat="1">
      <c r="A16" s="20" t="s">
        <v>108</v>
      </c>
      <c r="B16" s="83">
        <f t="shared" si="0"/>
        <v>4</v>
      </c>
      <c r="C16" s="82">
        <v>4</v>
      </c>
      <c r="D16" s="82">
        <v>0</v>
      </c>
    </row>
    <row r="17" spans="1:4" customFormat="1">
      <c r="A17" s="20" t="s">
        <v>106</v>
      </c>
      <c r="B17" s="83">
        <f t="shared" si="0"/>
        <v>5</v>
      </c>
      <c r="C17" s="82">
        <v>5</v>
      </c>
      <c r="D17" s="82">
        <v>0</v>
      </c>
    </row>
    <row r="18" spans="1:4" customFormat="1">
      <c r="A18" s="20" t="s">
        <v>105</v>
      </c>
      <c r="B18" s="83">
        <f t="shared" si="0"/>
        <v>6</v>
      </c>
      <c r="C18" s="82">
        <v>6</v>
      </c>
      <c r="D18" s="82">
        <v>0</v>
      </c>
    </row>
    <row r="19" spans="1:4" customFormat="1">
      <c r="A19" s="20" t="s">
        <v>160</v>
      </c>
      <c r="B19" s="83">
        <f t="shared" si="0"/>
        <v>3</v>
      </c>
      <c r="C19" s="82">
        <v>3</v>
      </c>
      <c r="D19" s="82">
        <v>0</v>
      </c>
    </row>
    <row r="20" spans="1:4" customFormat="1">
      <c r="A20" s="20" t="s">
        <v>104</v>
      </c>
      <c r="B20" s="83">
        <f t="shared" si="0"/>
        <v>4</v>
      </c>
      <c r="C20" s="82">
        <v>4</v>
      </c>
      <c r="D20" s="82">
        <v>0</v>
      </c>
    </row>
    <row r="21" spans="1:4" customFormat="1">
      <c r="A21" s="20" t="s">
        <v>103</v>
      </c>
      <c r="B21" s="83">
        <f t="shared" si="0"/>
        <v>6</v>
      </c>
      <c r="C21" s="82">
        <v>6</v>
      </c>
      <c r="D21" s="82">
        <v>0</v>
      </c>
    </row>
    <row r="22" spans="1:4" customFormat="1">
      <c r="A22" s="20" t="s">
        <v>102</v>
      </c>
      <c r="B22" s="83">
        <f t="shared" si="0"/>
        <v>6</v>
      </c>
      <c r="C22" s="82">
        <v>6</v>
      </c>
      <c r="D22" s="82">
        <v>0</v>
      </c>
    </row>
    <row r="23" spans="1:4" customFormat="1">
      <c r="A23" s="20" t="s">
        <v>101</v>
      </c>
      <c r="B23" s="83">
        <f t="shared" si="0"/>
        <v>6</v>
      </c>
      <c r="C23" s="82">
        <v>6</v>
      </c>
      <c r="D23" s="82">
        <v>0</v>
      </c>
    </row>
    <row r="24" spans="1:4" customFormat="1">
      <c r="A24" s="20" t="s">
        <v>100</v>
      </c>
      <c r="B24" s="83">
        <f t="shared" si="0"/>
        <v>6</v>
      </c>
      <c r="C24" s="82">
        <v>6</v>
      </c>
      <c r="D24" s="82">
        <v>0</v>
      </c>
    </row>
    <row r="25" spans="1:4" customFormat="1">
      <c r="A25" s="20" t="s">
        <v>99</v>
      </c>
      <c r="B25" s="83">
        <f t="shared" si="0"/>
        <v>6</v>
      </c>
      <c r="C25" s="82">
        <v>6</v>
      </c>
      <c r="D25" s="82">
        <v>0</v>
      </c>
    </row>
    <row r="26" spans="1:4" customFormat="1">
      <c r="A26" s="20" t="s">
        <v>158</v>
      </c>
      <c r="B26" s="83">
        <f t="shared" si="0"/>
        <v>3</v>
      </c>
      <c r="C26" s="82">
        <v>3</v>
      </c>
      <c r="D26" s="82">
        <v>0</v>
      </c>
    </row>
    <row r="27" spans="1:4" customFormat="1">
      <c r="A27" s="20" t="s">
        <v>98</v>
      </c>
      <c r="B27" s="83">
        <f t="shared" si="0"/>
        <v>6</v>
      </c>
      <c r="C27" s="82">
        <v>6</v>
      </c>
      <c r="D27" s="82">
        <v>0</v>
      </c>
    </row>
    <row r="28" spans="1:4" customFormat="1">
      <c r="A28" s="20" t="s">
        <v>96</v>
      </c>
      <c r="B28" s="83">
        <f t="shared" si="0"/>
        <v>5</v>
      </c>
      <c r="C28" s="82">
        <v>5</v>
      </c>
      <c r="D28" s="82">
        <v>0</v>
      </c>
    </row>
    <row r="29" spans="1:4" customFormat="1" ht="12.75">
      <c r="A29" s="11" t="s">
        <v>3</v>
      </c>
      <c r="B29" s="7">
        <f>SUM(B3:B28)</f>
        <v>149</v>
      </c>
      <c r="C29" s="19">
        <f>SUM(C3:C28)</f>
        <v>135</v>
      </c>
      <c r="D29" s="19">
        <f>SUM(D3:D28)</f>
        <v>14</v>
      </c>
    </row>
    <row r="30" spans="1:4" customFormat="1">
      <c r="A30" s="20" t="s">
        <v>94</v>
      </c>
      <c r="B30" s="83">
        <f t="shared" ref="B30:B49" si="1">SUM(C30,D30)</f>
        <v>4</v>
      </c>
      <c r="C30" s="82">
        <v>0</v>
      </c>
      <c r="D30" s="82">
        <v>4</v>
      </c>
    </row>
    <row r="31" spans="1:4" customFormat="1">
      <c r="A31" s="20" t="s">
        <v>93</v>
      </c>
      <c r="B31" s="83">
        <f t="shared" si="1"/>
        <v>3</v>
      </c>
      <c r="C31" s="82">
        <v>0</v>
      </c>
      <c r="D31" s="82">
        <v>3</v>
      </c>
    </row>
    <row r="32" spans="1:4" customFormat="1">
      <c r="A32" s="20" t="s">
        <v>92</v>
      </c>
      <c r="B32" s="83">
        <f t="shared" si="1"/>
        <v>2</v>
      </c>
      <c r="C32" s="82">
        <v>0</v>
      </c>
      <c r="D32" s="82">
        <v>2</v>
      </c>
    </row>
    <row r="33" spans="1:4" customFormat="1">
      <c r="A33" s="20" t="s">
        <v>91</v>
      </c>
      <c r="B33" s="83">
        <f t="shared" si="1"/>
        <v>8</v>
      </c>
      <c r="C33" s="82">
        <v>6</v>
      </c>
      <c r="D33" s="82">
        <v>2</v>
      </c>
    </row>
    <row r="34" spans="1:4" customFormat="1">
      <c r="A34" s="20" t="s">
        <v>90</v>
      </c>
      <c r="B34" s="83">
        <f t="shared" si="1"/>
        <v>13</v>
      </c>
      <c r="C34" s="82">
        <v>11</v>
      </c>
      <c r="D34" s="82">
        <v>2</v>
      </c>
    </row>
    <row r="35" spans="1:4" customFormat="1">
      <c r="A35" s="20" t="s">
        <v>89</v>
      </c>
      <c r="B35" s="83">
        <f t="shared" si="1"/>
        <v>2</v>
      </c>
      <c r="C35" s="82">
        <v>0</v>
      </c>
      <c r="D35" s="82">
        <v>2</v>
      </c>
    </row>
    <row r="36" spans="1:4" customFormat="1">
      <c r="A36" s="20" t="s">
        <v>127</v>
      </c>
      <c r="B36" s="83">
        <f t="shared" si="1"/>
        <v>15</v>
      </c>
      <c r="C36" s="82">
        <v>13</v>
      </c>
      <c r="D36" s="82">
        <v>2</v>
      </c>
    </row>
    <row r="37" spans="1:4" customFormat="1" ht="17.25" customHeight="1">
      <c r="A37" s="85" t="s">
        <v>88</v>
      </c>
      <c r="B37" s="83">
        <f t="shared" si="1"/>
        <v>5</v>
      </c>
      <c r="C37" s="85">
        <v>0</v>
      </c>
      <c r="D37" s="82">
        <v>5</v>
      </c>
    </row>
    <row r="38" spans="1:4" customFormat="1" ht="15.75" customHeight="1">
      <c r="A38" s="20" t="s">
        <v>87</v>
      </c>
      <c r="B38" s="83">
        <f t="shared" si="1"/>
        <v>8</v>
      </c>
      <c r="C38" s="82">
        <v>6</v>
      </c>
      <c r="D38" s="82">
        <v>2</v>
      </c>
    </row>
    <row r="39" spans="1:4" customFormat="1">
      <c r="A39" s="20" t="s">
        <v>86</v>
      </c>
      <c r="B39" s="83">
        <f t="shared" si="1"/>
        <v>4</v>
      </c>
      <c r="C39" s="82">
        <v>0</v>
      </c>
      <c r="D39" s="82">
        <v>4</v>
      </c>
    </row>
    <row r="40" spans="1:4" customFormat="1">
      <c r="A40" s="20" t="s">
        <v>85</v>
      </c>
      <c r="B40" s="83">
        <f t="shared" si="1"/>
        <v>4</v>
      </c>
      <c r="C40" s="82">
        <v>0</v>
      </c>
      <c r="D40" s="82">
        <v>4</v>
      </c>
    </row>
    <row r="41" spans="1:4" customFormat="1">
      <c r="A41" s="20" t="s">
        <v>84</v>
      </c>
      <c r="B41" s="83">
        <f t="shared" si="1"/>
        <v>4</v>
      </c>
      <c r="C41" s="82">
        <v>4</v>
      </c>
      <c r="D41" s="82">
        <v>0</v>
      </c>
    </row>
    <row r="42" spans="1:4" customFormat="1">
      <c r="A42" s="20" t="s">
        <v>83</v>
      </c>
      <c r="B42" s="83">
        <f t="shared" si="1"/>
        <v>7</v>
      </c>
      <c r="C42" s="82">
        <v>4</v>
      </c>
      <c r="D42" s="82">
        <v>3</v>
      </c>
    </row>
    <row r="43" spans="1:4" customFormat="1">
      <c r="A43" s="20" t="s">
        <v>82</v>
      </c>
      <c r="B43" s="83">
        <f t="shared" si="1"/>
        <v>6</v>
      </c>
      <c r="C43" s="82">
        <v>6</v>
      </c>
      <c r="D43" s="82">
        <v>0</v>
      </c>
    </row>
    <row r="44" spans="1:4" customFormat="1">
      <c r="A44" s="20" t="s">
        <v>81</v>
      </c>
      <c r="B44" s="83">
        <f t="shared" si="1"/>
        <v>4</v>
      </c>
      <c r="C44" s="82">
        <v>4</v>
      </c>
      <c r="D44" s="82">
        <v>0</v>
      </c>
    </row>
    <row r="45" spans="1:4" customFormat="1">
      <c r="A45" s="20" t="s">
        <v>80</v>
      </c>
      <c r="B45" s="83">
        <f t="shared" si="1"/>
        <v>2</v>
      </c>
      <c r="C45" s="82">
        <v>0</v>
      </c>
      <c r="D45" s="82">
        <v>2</v>
      </c>
    </row>
    <row r="46" spans="1:4" customFormat="1">
      <c r="A46" s="20" t="s">
        <v>78</v>
      </c>
      <c r="B46" s="83">
        <f t="shared" si="1"/>
        <v>8</v>
      </c>
      <c r="C46" s="82">
        <v>6</v>
      </c>
      <c r="D46" s="82">
        <v>2</v>
      </c>
    </row>
    <row r="47" spans="1:4" customFormat="1">
      <c r="A47" s="20" t="s">
        <v>77</v>
      </c>
      <c r="B47" s="83">
        <f t="shared" si="1"/>
        <v>8</v>
      </c>
      <c r="C47" s="82">
        <v>6</v>
      </c>
      <c r="D47" s="82">
        <v>2</v>
      </c>
    </row>
    <row r="48" spans="1:4" customFormat="1">
      <c r="A48" s="20" t="s">
        <v>76</v>
      </c>
      <c r="B48" s="83">
        <f t="shared" si="1"/>
        <v>6</v>
      </c>
      <c r="C48" s="82">
        <v>6</v>
      </c>
      <c r="D48" s="82">
        <v>0</v>
      </c>
    </row>
    <row r="49" spans="1:4" customFormat="1">
      <c r="A49" s="20" t="s">
        <v>75</v>
      </c>
      <c r="B49" s="83">
        <f t="shared" si="1"/>
        <v>2</v>
      </c>
      <c r="C49" s="82">
        <v>0</v>
      </c>
      <c r="D49" s="82">
        <v>2</v>
      </c>
    </row>
    <row r="50" spans="1:4" customFormat="1" ht="12.75">
      <c r="A50" s="11" t="s">
        <v>3</v>
      </c>
      <c r="B50" s="7">
        <f>SUM(B30:B49)</f>
        <v>115</v>
      </c>
      <c r="C50" s="19">
        <f>SUM(C30:C49)</f>
        <v>72</v>
      </c>
      <c r="D50" s="19">
        <f>SUM(D30:D49)</f>
        <v>43</v>
      </c>
    </row>
    <row r="51" spans="1:4" customFormat="1">
      <c r="A51" s="20" t="s">
        <v>73</v>
      </c>
      <c r="B51" s="83">
        <f t="shared" ref="B51:B57" si="2">C51+D51</f>
        <v>7</v>
      </c>
      <c r="C51" s="82">
        <v>6</v>
      </c>
      <c r="D51" s="82">
        <v>1</v>
      </c>
    </row>
    <row r="52" spans="1:4" customFormat="1">
      <c r="A52" s="20" t="s">
        <v>72</v>
      </c>
      <c r="B52" s="83">
        <f t="shared" si="2"/>
        <v>2</v>
      </c>
      <c r="C52" s="82">
        <v>0</v>
      </c>
      <c r="D52" s="82">
        <v>2</v>
      </c>
    </row>
    <row r="53" spans="1:4" customFormat="1">
      <c r="A53" s="20" t="s">
        <v>71</v>
      </c>
      <c r="B53" s="83">
        <f t="shared" si="2"/>
        <v>6</v>
      </c>
      <c r="C53" s="82">
        <v>6</v>
      </c>
      <c r="D53" s="82">
        <v>0</v>
      </c>
    </row>
    <row r="54" spans="1:4" customFormat="1">
      <c r="A54" s="20" t="s">
        <v>70</v>
      </c>
      <c r="B54" s="83">
        <f t="shared" si="2"/>
        <v>5</v>
      </c>
      <c r="C54" s="82">
        <v>4</v>
      </c>
      <c r="D54" s="82">
        <v>1</v>
      </c>
    </row>
    <row r="55" spans="1:4" customFormat="1" ht="31.5">
      <c r="A55" s="84" t="s">
        <v>126</v>
      </c>
      <c r="B55" s="83">
        <f t="shared" si="2"/>
        <v>5</v>
      </c>
      <c r="C55" s="82">
        <v>5</v>
      </c>
      <c r="D55" s="82">
        <v>0</v>
      </c>
    </row>
    <row r="56" spans="1:4" customFormat="1">
      <c r="A56" s="20" t="s">
        <v>68</v>
      </c>
      <c r="B56" s="83">
        <f t="shared" si="2"/>
        <v>8</v>
      </c>
      <c r="C56" s="82">
        <v>8</v>
      </c>
      <c r="D56" s="82">
        <v>0</v>
      </c>
    </row>
    <row r="57" spans="1:4" customFormat="1">
      <c r="A57" s="20" t="s">
        <v>67</v>
      </c>
      <c r="B57" s="83">
        <f t="shared" si="2"/>
        <v>8</v>
      </c>
      <c r="C57" s="82">
        <v>6</v>
      </c>
      <c r="D57" s="82">
        <v>2</v>
      </c>
    </row>
    <row r="58" spans="1:4" customFormat="1" ht="12.75">
      <c r="A58" s="11" t="s">
        <v>3</v>
      </c>
      <c r="B58" s="7">
        <f>SUM(B51:B57)</f>
        <v>41</v>
      </c>
      <c r="C58" s="19">
        <f>SUM(C51:C57)</f>
        <v>35</v>
      </c>
      <c r="D58" s="19">
        <f>SUM(D51:D57)</f>
        <v>6</v>
      </c>
    </row>
    <row r="59" spans="1:4" customFormat="1">
      <c r="A59" s="20" t="s">
        <v>66</v>
      </c>
      <c r="B59" s="83">
        <f t="shared" ref="B59:B65" si="3">C59+D59</f>
        <v>6</v>
      </c>
      <c r="C59" s="82">
        <v>6</v>
      </c>
      <c r="D59" s="82">
        <v>0</v>
      </c>
    </row>
    <row r="60" spans="1:4" customFormat="1">
      <c r="A60" s="20" t="s">
        <v>65</v>
      </c>
      <c r="B60" s="83">
        <f t="shared" si="3"/>
        <v>6</v>
      </c>
      <c r="C60" s="82">
        <v>6</v>
      </c>
      <c r="D60" s="82">
        <v>0</v>
      </c>
    </row>
    <row r="61" spans="1:4" customFormat="1">
      <c r="A61" s="20" t="s">
        <v>63</v>
      </c>
      <c r="B61" s="83">
        <f t="shared" si="3"/>
        <v>3</v>
      </c>
      <c r="C61" s="82">
        <v>0</v>
      </c>
      <c r="D61" s="82">
        <v>3</v>
      </c>
    </row>
    <row r="62" spans="1:4" customFormat="1">
      <c r="A62" s="20" t="s">
        <v>62</v>
      </c>
      <c r="B62" s="83">
        <f t="shared" si="3"/>
        <v>6</v>
      </c>
      <c r="C62" s="82">
        <v>6</v>
      </c>
      <c r="D62" s="82">
        <v>0</v>
      </c>
    </row>
    <row r="63" spans="1:4" customFormat="1">
      <c r="A63" s="20" t="s">
        <v>61</v>
      </c>
      <c r="B63" s="83">
        <f t="shared" si="3"/>
        <v>5</v>
      </c>
      <c r="C63" s="82">
        <v>5</v>
      </c>
      <c r="D63" s="82">
        <v>0</v>
      </c>
    </row>
    <row r="64" spans="1:4" customFormat="1">
      <c r="A64" s="20" t="s">
        <v>60</v>
      </c>
      <c r="B64" s="83">
        <f t="shared" si="3"/>
        <v>6</v>
      </c>
      <c r="C64" s="82">
        <v>6</v>
      </c>
      <c r="D64" s="82">
        <v>0</v>
      </c>
    </row>
    <row r="65" spans="1:4" customFormat="1">
      <c r="A65" s="20" t="s">
        <v>59</v>
      </c>
      <c r="B65" s="83">
        <f t="shared" si="3"/>
        <v>4</v>
      </c>
      <c r="C65" s="82">
        <v>4</v>
      </c>
      <c r="D65" s="82">
        <v>0</v>
      </c>
    </row>
    <row r="66" spans="1:4" customFormat="1" ht="14.25" customHeight="1">
      <c r="A66" s="11" t="s">
        <v>3</v>
      </c>
      <c r="B66" s="7">
        <f>SUM(B59:B65)</f>
        <v>36</v>
      </c>
      <c r="C66" s="19">
        <f>SUM(C59:C65)</f>
        <v>33</v>
      </c>
      <c r="D66" s="19">
        <f>SUM(D59:D65)</f>
        <v>3</v>
      </c>
    </row>
    <row r="67" spans="1:4" customFormat="1" ht="14.25" customHeight="1">
      <c r="A67" s="11" t="s">
        <v>5</v>
      </c>
      <c r="B67" s="7">
        <f>B29+B50+B58+B66</f>
        <v>341</v>
      </c>
      <c r="C67" s="7">
        <f>C29+C50+C58+C66</f>
        <v>275</v>
      </c>
      <c r="D67" s="7">
        <f>D29+D50+D58+D66</f>
        <v>66</v>
      </c>
    </row>
  </sheetData>
  <mergeCells count="1">
    <mergeCell ref="A1:E1"/>
  </mergeCells>
  <pageMargins left="0.15748031496062992" right="0.15748031496062992" top="0.3149606299212598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8</vt:i4>
      </vt:variant>
      <vt:variant>
        <vt:lpstr>Περιοχές με ονόματα</vt:lpstr>
      </vt:variant>
      <vt:variant>
        <vt:i4>4</vt:i4>
      </vt:variant>
    </vt:vector>
  </HeadingPairs>
  <TitlesOfParts>
    <vt:vector size="12" baseType="lpstr">
      <vt:lpstr>ΠΕ70</vt:lpstr>
      <vt:lpstr>ΠΕ60</vt:lpstr>
      <vt:lpstr>ΠΕ05</vt:lpstr>
      <vt:lpstr>ΠΕ06</vt:lpstr>
      <vt:lpstr>ΠΕ07</vt:lpstr>
      <vt:lpstr>ΠΕ11</vt:lpstr>
      <vt:lpstr>ΠΕ79.01</vt:lpstr>
      <vt:lpstr>ΠΕ86</vt:lpstr>
      <vt:lpstr>ΠΕ60!Print_Titles</vt:lpstr>
      <vt:lpstr>ΠΕ70!Print_Titles</vt:lpstr>
      <vt:lpstr>ΠΕ79.01!Print_Titles</vt:lpstr>
      <vt:lpstr>ΠΕ86!Print_Titles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gr15-nikol</dc:creator>
  <cp:lastModifiedBy>OWNER</cp:lastModifiedBy>
  <cp:lastPrinted>2020-07-27T06:30:31Z</cp:lastPrinted>
  <dcterms:created xsi:type="dcterms:W3CDTF">2017-07-24T07:09:50Z</dcterms:created>
  <dcterms:modified xsi:type="dcterms:W3CDTF">2020-07-29T05:40:06Z</dcterms:modified>
</cp:coreProperties>
</file>